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330" windowWidth="14895" windowHeight="7365" activeTab="3"/>
  </bookViews>
  <sheets>
    <sheet name="INTRODUCTION" sheetId="13" r:id="rId1"/>
    <sheet name="SHEET ~ ROOM 1" sheetId="1" r:id="rId2"/>
    <sheet name="SHEET ~ ROOM 2" sheetId="2" r:id="rId3"/>
    <sheet name="SHEET ~ ROOM 3" sheetId="7" r:id="rId4"/>
    <sheet name="SHEET ~ ROOM 4" sheetId="8" r:id="rId5"/>
    <sheet name="SHEET ~ ROOM 5" sheetId="9" r:id="rId6"/>
    <sheet name="SHEET ~ ROOM 6" sheetId="10" r:id="rId7"/>
    <sheet name="SHEET ~ ROOM 7" sheetId="11" r:id="rId8"/>
    <sheet name="SHEET ~ ROOM 8" sheetId="12" r:id="rId9"/>
  </sheets>
  <definedNames>
    <definedName name="_xlnm.Print_Area" localSheetId="0">INTRODUCTION!$A$1:$Q$34</definedName>
    <definedName name="_xlnm.Print_Area" localSheetId="1">'SHEET ~ ROOM 1'!$A$2:$J$43</definedName>
    <definedName name="_xlnm.Print_Area" localSheetId="2">'SHEET ~ ROOM 2'!$A$1:$J$33</definedName>
    <definedName name="_xlnm.Print_Area" localSheetId="3">'SHEET ~ ROOM 3'!$A$1:$J$32</definedName>
    <definedName name="_xlnm.Print_Area" localSheetId="4">'SHEET ~ ROOM 4'!$A$1:$K$33</definedName>
    <definedName name="_xlnm.Print_Area" localSheetId="5">'SHEET ~ ROOM 5'!$A$1:$K$33</definedName>
    <definedName name="_xlnm.Print_Area" localSheetId="6">'SHEET ~ ROOM 6'!$A$1:$K$33</definedName>
    <definedName name="_xlnm.Print_Area" localSheetId="7">'SHEET ~ ROOM 7'!$A$1:$K$33</definedName>
    <definedName name="_xlnm.Print_Area" localSheetId="8">'SHEET ~ ROOM 8'!$A$1:$K$33</definedName>
    <definedName name="_xlnm.Print_Titles" localSheetId="1">'SHEET ~ ROOM 1'!$2:$3</definedName>
    <definedName name="Schemes">'SHEET ~ ROOM 1'!$C$80:$C$83</definedName>
  </definedNames>
  <calcPr calcId="145621"/>
</workbook>
</file>

<file path=xl/calcChain.xml><?xml version="1.0" encoding="utf-8"?>
<calcChain xmlns="http://schemas.openxmlformats.org/spreadsheetml/2006/main">
  <c r="K73" i="12" l="1"/>
  <c r="K74" i="12"/>
  <c r="K75" i="12"/>
  <c r="K76" i="12"/>
  <c r="J73" i="12"/>
  <c r="J74" i="12"/>
  <c r="J75" i="12"/>
  <c r="J76" i="12"/>
  <c r="I73" i="12"/>
  <c r="I74" i="12"/>
  <c r="I75" i="12"/>
  <c r="I76" i="12"/>
  <c r="I77" i="12"/>
  <c r="H73" i="12"/>
  <c r="H74" i="12"/>
  <c r="H75" i="12"/>
  <c r="H76" i="12"/>
  <c r="H77" i="12"/>
  <c r="G73" i="12"/>
  <c r="G74" i="12"/>
  <c r="G75" i="12"/>
  <c r="G76" i="12"/>
  <c r="G77" i="12"/>
  <c r="F73" i="12"/>
  <c r="F74" i="12"/>
  <c r="F75" i="12"/>
  <c r="F76" i="12"/>
  <c r="F77" i="12"/>
  <c r="D73" i="12"/>
  <c r="D74" i="12"/>
  <c r="D75" i="12"/>
  <c r="D76" i="12"/>
  <c r="D77" i="12"/>
  <c r="C73" i="12"/>
  <c r="C74" i="12"/>
  <c r="C75" i="12"/>
  <c r="C76" i="12"/>
  <c r="C77" i="12"/>
  <c r="E32" i="12"/>
  <c r="E31" i="12"/>
  <c r="E30" i="12"/>
  <c r="E29" i="12"/>
  <c r="K73" i="11"/>
  <c r="K74" i="11"/>
  <c r="K75" i="11"/>
  <c r="K76" i="11"/>
  <c r="J73" i="11"/>
  <c r="J74" i="11"/>
  <c r="J75" i="11"/>
  <c r="J76" i="11"/>
  <c r="I73" i="11"/>
  <c r="I74" i="11"/>
  <c r="I75" i="11"/>
  <c r="I76" i="11"/>
  <c r="I77" i="11"/>
  <c r="H73" i="11"/>
  <c r="H74" i="11"/>
  <c r="H75" i="11"/>
  <c r="H76" i="11"/>
  <c r="H77" i="11"/>
  <c r="G73" i="11"/>
  <c r="G74" i="11"/>
  <c r="G75" i="11"/>
  <c r="G76" i="11"/>
  <c r="G77" i="11"/>
  <c r="F73" i="11"/>
  <c r="F74" i="11"/>
  <c r="F75" i="11"/>
  <c r="F76" i="11"/>
  <c r="F77" i="11"/>
  <c r="D73" i="11"/>
  <c r="D74" i="11"/>
  <c r="D75" i="11"/>
  <c r="D76" i="11"/>
  <c r="D77" i="11"/>
  <c r="C73" i="11"/>
  <c r="C74" i="11"/>
  <c r="C75" i="11"/>
  <c r="C76" i="11"/>
  <c r="C77" i="11"/>
  <c r="E32" i="11"/>
  <c r="E31" i="11"/>
  <c r="E30" i="11"/>
  <c r="E29" i="11"/>
  <c r="K73" i="10"/>
  <c r="K74" i="10"/>
  <c r="K75" i="10"/>
  <c r="K76" i="10"/>
  <c r="J73" i="10"/>
  <c r="J74" i="10"/>
  <c r="J75" i="10"/>
  <c r="J76" i="10"/>
  <c r="I73" i="10"/>
  <c r="I74" i="10"/>
  <c r="I75" i="10"/>
  <c r="I76" i="10"/>
  <c r="I77" i="10"/>
  <c r="H73" i="10"/>
  <c r="H74" i="10"/>
  <c r="H75" i="10"/>
  <c r="H76" i="10"/>
  <c r="H77" i="10"/>
  <c r="G73" i="10"/>
  <c r="G74" i="10"/>
  <c r="G75" i="10"/>
  <c r="G76" i="10"/>
  <c r="G77" i="10"/>
  <c r="F73" i="10"/>
  <c r="F74" i="10"/>
  <c r="F75" i="10"/>
  <c r="F76" i="10"/>
  <c r="F77" i="10"/>
  <c r="D73" i="10"/>
  <c r="D74" i="10"/>
  <c r="D75" i="10"/>
  <c r="D76" i="10"/>
  <c r="D77" i="10"/>
  <c r="C73" i="10"/>
  <c r="C74" i="10"/>
  <c r="C75" i="10"/>
  <c r="C76" i="10"/>
  <c r="C77" i="10"/>
  <c r="E32" i="10"/>
  <c r="E31" i="10"/>
  <c r="E30" i="10"/>
  <c r="E29" i="10"/>
  <c r="K73" i="9"/>
  <c r="K74" i="9"/>
  <c r="K75" i="9"/>
  <c r="K76" i="9"/>
  <c r="J73" i="9"/>
  <c r="J74" i="9"/>
  <c r="J75" i="9"/>
  <c r="J76" i="9"/>
  <c r="I73" i="9"/>
  <c r="I74" i="9"/>
  <c r="I75" i="9"/>
  <c r="I76" i="9"/>
  <c r="I77" i="9"/>
  <c r="H73" i="9"/>
  <c r="H74" i="9"/>
  <c r="H75" i="9"/>
  <c r="H76" i="9"/>
  <c r="H77" i="9"/>
  <c r="G73" i="9"/>
  <c r="G74" i="9"/>
  <c r="G75" i="9"/>
  <c r="G76" i="9"/>
  <c r="G77" i="9"/>
  <c r="F73" i="9"/>
  <c r="F74" i="9"/>
  <c r="F75" i="9"/>
  <c r="F76" i="9"/>
  <c r="F77" i="9"/>
  <c r="D73" i="9"/>
  <c r="D74" i="9"/>
  <c r="D75" i="9"/>
  <c r="D76" i="9"/>
  <c r="D77" i="9"/>
  <c r="C73" i="9"/>
  <c r="C74" i="9"/>
  <c r="C75" i="9"/>
  <c r="C76" i="9"/>
  <c r="C77" i="9"/>
  <c r="E32" i="9"/>
  <c r="E31" i="9"/>
  <c r="E30" i="9"/>
  <c r="E29" i="9"/>
  <c r="K77" i="12" l="1"/>
  <c r="J77" i="12"/>
  <c r="J77" i="11"/>
  <c r="K77" i="11"/>
  <c r="K77" i="10"/>
  <c r="J77" i="10"/>
  <c r="K77" i="9"/>
  <c r="J77" i="9"/>
  <c r="K73" i="8"/>
  <c r="K74" i="8"/>
  <c r="K75" i="8"/>
  <c r="J73" i="8"/>
  <c r="J74" i="8"/>
  <c r="J75" i="8"/>
  <c r="I73" i="8"/>
  <c r="I74" i="8"/>
  <c r="I75" i="8"/>
  <c r="I76" i="8"/>
  <c r="I77" i="8"/>
  <c r="H73" i="8"/>
  <c r="H74" i="8"/>
  <c r="H75" i="8"/>
  <c r="H76" i="8"/>
  <c r="H77" i="8"/>
  <c r="G73" i="8"/>
  <c r="G74" i="8"/>
  <c r="G75" i="8"/>
  <c r="G76" i="8"/>
  <c r="G77" i="8"/>
  <c r="F73" i="8"/>
  <c r="F74" i="8"/>
  <c r="F75" i="8"/>
  <c r="F76" i="8"/>
  <c r="F77" i="8"/>
  <c r="D73" i="8"/>
  <c r="D74" i="8"/>
  <c r="D75" i="8"/>
  <c r="D76" i="8"/>
  <c r="D77" i="8"/>
  <c r="C73" i="8"/>
  <c r="C74" i="8"/>
  <c r="C75" i="8"/>
  <c r="C76" i="8"/>
  <c r="C77" i="8"/>
  <c r="E32" i="8"/>
  <c r="E31" i="8"/>
  <c r="E30" i="8"/>
  <c r="E29" i="8"/>
  <c r="K73" i="7"/>
  <c r="J73" i="7"/>
  <c r="I73" i="7"/>
  <c r="I74" i="7"/>
  <c r="I75" i="7"/>
  <c r="I76" i="7"/>
  <c r="I77" i="7"/>
  <c r="H73" i="7"/>
  <c r="H74" i="7"/>
  <c r="H75" i="7"/>
  <c r="J75" i="7" s="1"/>
  <c r="H76" i="7"/>
  <c r="H77" i="7"/>
  <c r="G73" i="7"/>
  <c r="G74" i="7"/>
  <c r="G75" i="7"/>
  <c r="G76" i="7"/>
  <c r="G77" i="7"/>
  <c r="F73" i="7"/>
  <c r="F74" i="7"/>
  <c r="F75" i="7"/>
  <c r="F76" i="7"/>
  <c r="F77" i="7"/>
  <c r="D73" i="7"/>
  <c r="D74" i="7"/>
  <c r="D75" i="7"/>
  <c r="K75" i="7" s="1"/>
  <c r="D76" i="7"/>
  <c r="D77" i="7"/>
  <c r="C73" i="7"/>
  <c r="C74" i="7"/>
  <c r="C75" i="7"/>
  <c r="C76" i="7"/>
  <c r="C77" i="7"/>
  <c r="K77" i="7" s="1"/>
  <c r="E32" i="7"/>
  <c r="E31" i="7"/>
  <c r="E30" i="7"/>
  <c r="E29" i="7"/>
  <c r="K73" i="2"/>
  <c r="K74" i="2"/>
  <c r="K75" i="2"/>
  <c r="K76" i="2"/>
  <c r="J73" i="2"/>
  <c r="J74" i="2"/>
  <c r="J75" i="2"/>
  <c r="J76" i="2"/>
  <c r="I73" i="2"/>
  <c r="I74" i="2"/>
  <c r="I75" i="2"/>
  <c r="I76" i="2"/>
  <c r="I77" i="2"/>
  <c r="H73" i="2"/>
  <c r="H74" i="2"/>
  <c r="H75" i="2"/>
  <c r="H76" i="2"/>
  <c r="H77" i="2"/>
  <c r="G73" i="2"/>
  <c r="G74" i="2"/>
  <c r="G75" i="2"/>
  <c r="G76" i="2"/>
  <c r="G77" i="2"/>
  <c r="F73" i="2"/>
  <c r="F74" i="2"/>
  <c r="F75" i="2"/>
  <c r="F76" i="2"/>
  <c r="F77" i="2"/>
  <c r="D73" i="2"/>
  <c r="D74" i="2"/>
  <c r="D75" i="2"/>
  <c r="D76" i="2"/>
  <c r="D77" i="2"/>
  <c r="C73" i="2"/>
  <c r="C74" i="2"/>
  <c r="C75" i="2"/>
  <c r="C76" i="2"/>
  <c r="C77" i="2"/>
  <c r="E32" i="2"/>
  <c r="E31" i="2"/>
  <c r="E30" i="2"/>
  <c r="E29" i="2"/>
  <c r="I76" i="1"/>
  <c r="I77" i="1"/>
  <c r="I78" i="1"/>
  <c r="I79" i="1"/>
  <c r="I80" i="1"/>
  <c r="H76" i="1"/>
  <c r="H77" i="1"/>
  <c r="H78" i="1"/>
  <c r="H79" i="1"/>
  <c r="H80" i="1"/>
  <c r="G76" i="1"/>
  <c r="G77" i="1"/>
  <c r="G78" i="1"/>
  <c r="G79" i="1"/>
  <c r="G80" i="1"/>
  <c r="F76" i="1"/>
  <c r="F77" i="1"/>
  <c r="F78" i="1"/>
  <c r="F79" i="1"/>
  <c r="F80" i="1"/>
  <c r="D76" i="1"/>
  <c r="D77" i="1"/>
  <c r="D78" i="1"/>
  <c r="D79" i="1"/>
  <c r="D80" i="1"/>
  <c r="C76" i="1"/>
  <c r="K76" i="1" s="1"/>
  <c r="C77" i="1"/>
  <c r="K77" i="1" s="1"/>
  <c r="C78" i="1"/>
  <c r="K78" i="1" s="1"/>
  <c r="C79" i="1"/>
  <c r="K79" i="1" s="1"/>
  <c r="C80" i="1"/>
  <c r="K80" i="1" s="1"/>
  <c r="E35" i="1"/>
  <c r="E34" i="1"/>
  <c r="E33" i="1"/>
  <c r="E32" i="1"/>
  <c r="K77" i="8" l="1"/>
  <c r="J77" i="8"/>
  <c r="K76" i="8"/>
  <c r="J76" i="8"/>
  <c r="J76" i="7"/>
  <c r="J74" i="7"/>
  <c r="K74" i="7"/>
  <c r="K76" i="7"/>
  <c r="J77" i="7"/>
  <c r="J77" i="2"/>
  <c r="K77" i="2"/>
  <c r="J76" i="1"/>
  <c r="J80" i="1"/>
  <c r="J79" i="1"/>
  <c r="J78" i="1"/>
  <c r="J77" i="1"/>
  <c r="D34" i="12"/>
  <c r="D34" i="11"/>
  <c r="D34" i="10"/>
  <c r="D34" i="9"/>
  <c r="D34" i="8"/>
  <c r="D34" i="7"/>
  <c r="D34" i="2"/>
  <c r="I2" i="12"/>
  <c r="I2" i="11"/>
  <c r="I2" i="10"/>
  <c r="I2" i="9"/>
  <c r="I2" i="8"/>
  <c r="I2" i="7"/>
  <c r="I2" i="2"/>
  <c r="I72" i="12" l="1"/>
  <c r="H72" i="12"/>
  <c r="G72" i="12"/>
  <c r="F72" i="12"/>
  <c r="D72" i="12"/>
  <c r="C72" i="12"/>
  <c r="I71" i="12"/>
  <c r="H71" i="12"/>
  <c r="G71" i="12"/>
  <c r="F71" i="12"/>
  <c r="D71" i="12"/>
  <c r="C71" i="12"/>
  <c r="I70" i="12"/>
  <c r="H70" i="12"/>
  <c r="G70" i="12"/>
  <c r="F70" i="12"/>
  <c r="D70" i="12"/>
  <c r="C70" i="12"/>
  <c r="I69" i="12"/>
  <c r="H69" i="12"/>
  <c r="G69" i="12"/>
  <c r="F69" i="12"/>
  <c r="D69" i="12"/>
  <c r="C69" i="12"/>
  <c r="I68" i="12"/>
  <c r="H68" i="12"/>
  <c r="G68" i="12"/>
  <c r="F68" i="12"/>
  <c r="D68" i="12"/>
  <c r="C68" i="12"/>
  <c r="I67" i="12"/>
  <c r="H67" i="12"/>
  <c r="G67" i="12"/>
  <c r="F67" i="12"/>
  <c r="D67" i="12"/>
  <c r="C67" i="12"/>
  <c r="I66" i="12"/>
  <c r="H66" i="12"/>
  <c r="G66" i="12"/>
  <c r="F66" i="12"/>
  <c r="D66" i="12"/>
  <c r="C66" i="12"/>
  <c r="I65" i="12"/>
  <c r="H65" i="12"/>
  <c r="G65" i="12"/>
  <c r="F65" i="12"/>
  <c r="D65" i="12"/>
  <c r="C65" i="12"/>
  <c r="I64" i="12"/>
  <c r="H64" i="12"/>
  <c r="G64" i="12"/>
  <c r="F64" i="12"/>
  <c r="D64" i="12"/>
  <c r="C64" i="12"/>
  <c r="I63" i="12"/>
  <c r="H63" i="12"/>
  <c r="G63" i="12"/>
  <c r="F63" i="12"/>
  <c r="D63" i="12"/>
  <c r="C63" i="12"/>
  <c r="I62" i="12"/>
  <c r="H62" i="12"/>
  <c r="G62" i="12"/>
  <c r="F62" i="12"/>
  <c r="D62" i="12"/>
  <c r="C62" i="12"/>
  <c r="H49" i="12" s="1"/>
  <c r="I61" i="12"/>
  <c r="H61" i="12"/>
  <c r="G61" i="12"/>
  <c r="F61" i="12"/>
  <c r="D61" i="12"/>
  <c r="C61" i="12"/>
  <c r="I60" i="12"/>
  <c r="H60" i="12"/>
  <c r="G60" i="12"/>
  <c r="F60" i="12"/>
  <c r="D60" i="12"/>
  <c r="C60" i="12"/>
  <c r="I59" i="12"/>
  <c r="H59" i="12"/>
  <c r="G59" i="12"/>
  <c r="F59" i="12"/>
  <c r="D59" i="12"/>
  <c r="C59" i="12"/>
  <c r="I58" i="12"/>
  <c r="H58" i="12"/>
  <c r="G58" i="12"/>
  <c r="F58" i="12"/>
  <c r="D58" i="12"/>
  <c r="C58" i="12"/>
  <c r="I57" i="12"/>
  <c r="H57" i="12"/>
  <c r="G57" i="12"/>
  <c r="F57" i="12"/>
  <c r="D57" i="12"/>
  <c r="C57" i="12"/>
  <c r="I56" i="12"/>
  <c r="H56" i="12"/>
  <c r="G56" i="12"/>
  <c r="F56" i="12"/>
  <c r="D56" i="12"/>
  <c r="C56" i="12"/>
  <c r="I55" i="12"/>
  <c r="H55" i="12"/>
  <c r="G55" i="12"/>
  <c r="F55" i="12"/>
  <c r="D55" i="12"/>
  <c r="C55" i="12"/>
  <c r="I54" i="12"/>
  <c r="H54" i="12"/>
  <c r="G54" i="12"/>
  <c r="F54" i="12"/>
  <c r="D54" i="12"/>
  <c r="C54" i="12"/>
  <c r="I53" i="12"/>
  <c r="H53" i="12"/>
  <c r="G53" i="12"/>
  <c r="F53" i="12"/>
  <c r="D53" i="12"/>
  <c r="C53" i="12"/>
  <c r="G49" i="12"/>
  <c r="J71" i="12" l="1"/>
  <c r="K56" i="12"/>
  <c r="K60" i="12"/>
  <c r="K64" i="12"/>
  <c r="J68" i="12"/>
  <c r="J72" i="12"/>
  <c r="K55" i="12"/>
  <c r="K59" i="12"/>
  <c r="K63" i="12"/>
  <c r="J67" i="12"/>
  <c r="K71" i="12"/>
  <c r="K54" i="12"/>
  <c r="K58" i="12"/>
  <c r="K62" i="12"/>
  <c r="K66" i="12"/>
  <c r="J70" i="12"/>
  <c r="K53" i="12"/>
  <c r="K57" i="12"/>
  <c r="K61" i="12"/>
  <c r="K65" i="12"/>
  <c r="J69" i="12"/>
  <c r="J53" i="12"/>
  <c r="J54" i="12"/>
  <c r="J55" i="12"/>
  <c r="J56" i="12"/>
  <c r="J57" i="12"/>
  <c r="J58" i="12"/>
  <c r="J59" i="12"/>
  <c r="J60" i="12"/>
  <c r="J61" i="12"/>
  <c r="J62" i="12"/>
  <c r="J63" i="12"/>
  <c r="J64" i="12"/>
  <c r="J65" i="12"/>
  <c r="J66" i="12"/>
  <c r="K67" i="12"/>
  <c r="K68" i="12"/>
  <c r="K69" i="12"/>
  <c r="K70" i="12"/>
  <c r="K72" i="12"/>
  <c r="L29" i="12"/>
  <c r="I72" i="11"/>
  <c r="H72" i="11"/>
  <c r="G72" i="11"/>
  <c r="F72" i="11"/>
  <c r="D72" i="11"/>
  <c r="C72" i="11"/>
  <c r="I71" i="11"/>
  <c r="H71" i="11"/>
  <c r="G71" i="11"/>
  <c r="F71" i="11"/>
  <c r="D71" i="11"/>
  <c r="C71" i="11"/>
  <c r="I70" i="11"/>
  <c r="H70" i="11"/>
  <c r="G70" i="11"/>
  <c r="F70" i="11"/>
  <c r="D70" i="11"/>
  <c r="C70" i="11"/>
  <c r="I69" i="11"/>
  <c r="H69" i="11"/>
  <c r="G69" i="11"/>
  <c r="F69" i="11"/>
  <c r="D69" i="11"/>
  <c r="C69" i="11"/>
  <c r="I68" i="11"/>
  <c r="H68" i="11"/>
  <c r="G68" i="11"/>
  <c r="F68" i="11"/>
  <c r="D68" i="11"/>
  <c r="C68" i="11"/>
  <c r="I67" i="11"/>
  <c r="H67" i="11"/>
  <c r="G67" i="11"/>
  <c r="F67" i="11"/>
  <c r="D67" i="11"/>
  <c r="C67" i="11"/>
  <c r="I66" i="11"/>
  <c r="H66" i="11"/>
  <c r="G66" i="11"/>
  <c r="F66" i="11"/>
  <c r="D66" i="11"/>
  <c r="C66" i="11"/>
  <c r="I65" i="11"/>
  <c r="H65" i="11"/>
  <c r="G65" i="11"/>
  <c r="F65" i="11"/>
  <c r="D65" i="11"/>
  <c r="C65" i="11"/>
  <c r="I64" i="11"/>
  <c r="H64" i="11"/>
  <c r="G64" i="11"/>
  <c r="F64" i="11"/>
  <c r="D64" i="11"/>
  <c r="C64" i="11"/>
  <c r="I63" i="11"/>
  <c r="H63" i="11"/>
  <c r="G63" i="11"/>
  <c r="F63" i="11"/>
  <c r="D63" i="11"/>
  <c r="C63" i="11"/>
  <c r="I62" i="11"/>
  <c r="H62" i="11"/>
  <c r="G62" i="11"/>
  <c r="F62" i="11"/>
  <c r="D62" i="11"/>
  <c r="C62" i="11"/>
  <c r="I61" i="11"/>
  <c r="H61" i="11"/>
  <c r="G61" i="11"/>
  <c r="F61" i="11"/>
  <c r="D61" i="11"/>
  <c r="C61" i="11"/>
  <c r="I60" i="11"/>
  <c r="H60" i="11"/>
  <c r="G60" i="11"/>
  <c r="F60" i="11"/>
  <c r="D60" i="11"/>
  <c r="C60" i="11"/>
  <c r="I59" i="11"/>
  <c r="H59" i="11"/>
  <c r="G59" i="11"/>
  <c r="F59" i="11"/>
  <c r="D59" i="11"/>
  <c r="C59" i="11"/>
  <c r="I58" i="11"/>
  <c r="H58" i="11"/>
  <c r="G58" i="11"/>
  <c r="F58" i="11"/>
  <c r="D58" i="11"/>
  <c r="C58" i="11"/>
  <c r="I57" i="11"/>
  <c r="H57" i="11"/>
  <c r="G57" i="11"/>
  <c r="F57" i="11"/>
  <c r="D57" i="11"/>
  <c r="C57" i="11"/>
  <c r="I56" i="11"/>
  <c r="H56" i="11"/>
  <c r="G56" i="11"/>
  <c r="F56" i="11"/>
  <c r="D56" i="11"/>
  <c r="C56" i="11"/>
  <c r="I55" i="11"/>
  <c r="H55" i="11"/>
  <c r="G55" i="11"/>
  <c r="F55" i="11"/>
  <c r="D55" i="11"/>
  <c r="C55" i="11"/>
  <c r="I54" i="11"/>
  <c r="H54" i="11"/>
  <c r="G54" i="11"/>
  <c r="F54" i="11"/>
  <c r="D54" i="11"/>
  <c r="C54" i="11"/>
  <c r="I53" i="11"/>
  <c r="H53" i="11"/>
  <c r="G53" i="11"/>
  <c r="F53" i="11"/>
  <c r="D53" i="11"/>
  <c r="C53" i="11"/>
  <c r="G49" i="11"/>
  <c r="I72" i="10"/>
  <c r="H72" i="10"/>
  <c r="G72" i="10"/>
  <c r="F72" i="10"/>
  <c r="D72" i="10"/>
  <c r="C72" i="10"/>
  <c r="I71" i="10"/>
  <c r="H71" i="10"/>
  <c r="G71" i="10"/>
  <c r="F71" i="10"/>
  <c r="D71" i="10"/>
  <c r="C71" i="10"/>
  <c r="I70" i="10"/>
  <c r="H70" i="10"/>
  <c r="G70" i="10"/>
  <c r="F70" i="10"/>
  <c r="D70" i="10"/>
  <c r="C70" i="10"/>
  <c r="I69" i="10"/>
  <c r="H69" i="10"/>
  <c r="G69" i="10"/>
  <c r="F69" i="10"/>
  <c r="D69" i="10"/>
  <c r="C69" i="10"/>
  <c r="I68" i="10"/>
  <c r="H68" i="10"/>
  <c r="G68" i="10"/>
  <c r="F68" i="10"/>
  <c r="D68" i="10"/>
  <c r="C68" i="10"/>
  <c r="I67" i="10"/>
  <c r="H67" i="10"/>
  <c r="G67" i="10"/>
  <c r="F67" i="10"/>
  <c r="D67" i="10"/>
  <c r="C67" i="10"/>
  <c r="I66" i="10"/>
  <c r="H66" i="10"/>
  <c r="G66" i="10"/>
  <c r="F66" i="10"/>
  <c r="D66" i="10"/>
  <c r="C66" i="10"/>
  <c r="I65" i="10"/>
  <c r="H65" i="10"/>
  <c r="G65" i="10"/>
  <c r="F65" i="10"/>
  <c r="D65" i="10"/>
  <c r="C65" i="10"/>
  <c r="I64" i="10"/>
  <c r="H64" i="10"/>
  <c r="G64" i="10"/>
  <c r="F64" i="10"/>
  <c r="D64" i="10"/>
  <c r="C64" i="10"/>
  <c r="I63" i="10"/>
  <c r="H63" i="10"/>
  <c r="G63" i="10"/>
  <c r="F63" i="10"/>
  <c r="D63" i="10"/>
  <c r="C63" i="10"/>
  <c r="I62" i="10"/>
  <c r="H62" i="10"/>
  <c r="G62" i="10"/>
  <c r="F62" i="10"/>
  <c r="D62" i="10"/>
  <c r="C62" i="10"/>
  <c r="I61" i="10"/>
  <c r="H61" i="10"/>
  <c r="G61" i="10"/>
  <c r="F61" i="10"/>
  <c r="D61" i="10"/>
  <c r="C61" i="10"/>
  <c r="I60" i="10"/>
  <c r="H60" i="10"/>
  <c r="G60" i="10"/>
  <c r="F60" i="10"/>
  <c r="D60" i="10"/>
  <c r="C60" i="10"/>
  <c r="I59" i="10"/>
  <c r="H59" i="10"/>
  <c r="G59" i="10"/>
  <c r="F59" i="10"/>
  <c r="D59" i="10"/>
  <c r="C59" i="10"/>
  <c r="I58" i="10"/>
  <c r="H58" i="10"/>
  <c r="G58" i="10"/>
  <c r="F58" i="10"/>
  <c r="D58" i="10"/>
  <c r="C58" i="10"/>
  <c r="I57" i="10"/>
  <c r="H57" i="10"/>
  <c r="G57" i="10"/>
  <c r="F57" i="10"/>
  <c r="D57" i="10"/>
  <c r="C57" i="10"/>
  <c r="I56" i="10"/>
  <c r="H56" i="10"/>
  <c r="G56" i="10"/>
  <c r="F56" i="10"/>
  <c r="D56" i="10"/>
  <c r="C56" i="10"/>
  <c r="I55" i="10"/>
  <c r="H55" i="10"/>
  <c r="G55" i="10"/>
  <c r="F55" i="10"/>
  <c r="D55" i="10"/>
  <c r="C55" i="10"/>
  <c r="I54" i="10"/>
  <c r="H54" i="10"/>
  <c r="G54" i="10"/>
  <c r="F54" i="10"/>
  <c r="D54" i="10"/>
  <c r="C54" i="10"/>
  <c r="I53" i="10"/>
  <c r="H53" i="10"/>
  <c r="G53" i="10"/>
  <c r="F53" i="10"/>
  <c r="D53" i="10"/>
  <c r="C53" i="10"/>
  <c r="G49" i="10"/>
  <c r="I72" i="9"/>
  <c r="H72" i="9"/>
  <c r="G72" i="9"/>
  <c r="F72" i="9"/>
  <c r="D72" i="9"/>
  <c r="C72" i="9"/>
  <c r="I71" i="9"/>
  <c r="H71" i="9"/>
  <c r="G71" i="9"/>
  <c r="F71" i="9"/>
  <c r="D71" i="9"/>
  <c r="C71" i="9"/>
  <c r="H49" i="9" s="1"/>
  <c r="I70" i="9"/>
  <c r="H70" i="9"/>
  <c r="G70" i="9"/>
  <c r="F70" i="9"/>
  <c r="D70" i="9"/>
  <c r="C70" i="9"/>
  <c r="I69" i="9"/>
  <c r="H69" i="9"/>
  <c r="G69" i="9"/>
  <c r="F69" i="9"/>
  <c r="D69" i="9"/>
  <c r="C69" i="9"/>
  <c r="I68" i="9"/>
  <c r="H68" i="9"/>
  <c r="G68" i="9"/>
  <c r="F68" i="9"/>
  <c r="D68" i="9"/>
  <c r="C68" i="9"/>
  <c r="I67" i="9"/>
  <c r="H67" i="9"/>
  <c r="G67" i="9"/>
  <c r="F67" i="9"/>
  <c r="D67" i="9"/>
  <c r="C67" i="9"/>
  <c r="I66" i="9"/>
  <c r="H66" i="9"/>
  <c r="G66" i="9"/>
  <c r="F66" i="9"/>
  <c r="D66" i="9"/>
  <c r="C66" i="9"/>
  <c r="I65" i="9"/>
  <c r="H65" i="9"/>
  <c r="G65" i="9"/>
  <c r="F65" i="9"/>
  <c r="D65" i="9"/>
  <c r="C65" i="9"/>
  <c r="I64" i="9"/>
  <c r="H64" i="9"/>
  <c r="G64" i="9"/>
  <c r="F64" i="9"/>
  <c r="D64" i="9"/>
  <c r="C64" i="9"/>
  <c r="I63" i="9"/>
  <c r="H63" i="9"/>
  <c r="G63" i="9"/>
  <c r="F63" i="9"/>
  <c r="D63" i="9"/>
  <c r="C63" i="9"/>
  <c r="I62" i="9"/>
  <c r="H62" i="9"/>
  <c r="G62" i="9"/>
  <c r="F62" i="9"/>
  <c r="D62" i="9"/>
  <c r="C62" i="9"/>
  <c r="I61" i="9"/>
  <c r="H61" i="9"/>
  <c r="G61" i="9"/>
  <c r="F61" i="9"/>
  <c r="D61" i="9"/>
  <c r="C61" i="9"/>
  <c r="I60" i="9"/>
  <c r="H60" i="9"/>
  <c r="G60" i="9"/>
  <c r="F60" i="9"/>
  <c r="D60" i="9"/>
  <c r="C60" i="9"/>
  <c r="I59" i="9"/>
  <c r="H59" i="9"/>
  <c r="G59" i="9"/>
  <c r="F59" i="9"/>
  <c r="D59" i="9"/>
  <c r="C59" i="9"/>
  <c r="I58" i="9"/>
  <c r="H58" i="9"/>
  <c r="G58" i="9"/>
  <c r="F58" i="9"/>
  <c r="D58" i="9"/>
  <c r="C58" i="9"/>
  <c r="I57" i="9"/>
  <c r="H57" i="9"/>
  <c r="G57" i="9"/>
  <c r="F57" i="9"/>
  <c r="D57" i="9"/>
  <c r="C57" i="9"/>
  <c r="I56" i="9"/>
  <c r="H56" i="9"/>
  <c r="G56" i="9"/>
  <c r="F56" i="9"/>
  <c r="D56" i="9"/>
  <c r="C56" i="9"/>
  <c r="I55" i="9"/>
  <c r="H55" i="9"/>
  <c r="G55" i="9"/>
  <c r="F55" i="9"/>
  <c r="D55" i="9"/>
  <c r="C55" i="9"/>
  <c r="I54" i="9"/>
  <c r="H54" i="9"/>
  <c r="G54" i="9"/>
  <c r="F54" i="9"/>
  <c r="D54" i="9"/>
  <c r="C54" i="9"/>
  <c r="I53" i="9"/>
  <c r="H53" i="9"/>
  <c r="G53" i="9"/>
  <c r="L29" i="9" s="1"/>
  <c r="F53" i="9"/>
  <c r="D53" i="9"/>
  <c r="C53" i="9"/>
  <c r="G49" i="9"/>
  <c r="I72" i="8"/>
  <c r="H72" i="8"/>
  <c r="G72" i="8"/>
  <c r="F72" i="8"/>
  <c r="D72" i="8"/>
  <c r="C72" i="8"/>
  <c r="I71" i="8"/>
  <c r="H71" i="8"/>
  <c r="G71" i="8"/>
  <c r="F71" i="8"/>
  <c r="D71" i="8"/>
  <c r="C71" i="8"/>
  <c r="I70" i="8"/>
  <c r="H70" i="8"/>
  <c r="G70" i="8"/>
  <c r="F70" i="8"/>
  <c r="D70" i="8"/>
  <c r="C70" i="8"/>
  <c r="I69" i="8"/>
  <c r="H69" i="8"/>
  <c r="G69" i="8"/>
  <c r="F69" i="8"/>
  <c r="D69" i="8"/>
  <c r="C69" i="8"/>
  <c r="I68" i="8"/>
  <c r="H68" i="8"/>
  <c r="G68" i="8"/>
  <c r="F68" i="8"/>
  <c r="D68" i="8"/>
  <c r="C68" i="8"/>
  <c r="I67" i="8"/>
  <c r="H67" i="8"/>
  <c r="G67" i="8"/>
  <c r="F67" i="8"/>
  <c r="D67" i="8"/>
  <c r="C67" i="8"/>
  <c r="I66" i="8"/>
  <c r="H66" i="8"/>
  <c r="G66" i="8"/>
  <c r="F66" i="8"/>
  <c r="D66" i="8"/>
  <c r="C66" i="8"/>
  <c r="I65" i="8"/>
  <c r="H65" i="8"/>
  <c r="G65" i="8"/>
  <c r="F65" i="8"/>
  <c r="D65" i="8"/>
  <c r="C65" i="8"/>
  <c r="I64" i="8"/>
  <c r="H64" i="8"/>
  <c r="G64" i="8"/>
  <c r="F64" i="8"/>
  <c r="D64" i="8"/>
  <c r="C64" i="8"/>
  <c r="I63" i="8"/>
  <c r="H63" i="8"/>
  <c r="G63" i="8"/>
  <c r="F63" i="8"/>
  <c r="D63" i="8"/>
  <c r="C63" i="8"/>
  <c r="I62" i="8"/>
  <c r="H62" i="8"/>
  <c r="G62" i="8"/>
  <c r="F62" i="8"/>
  <c r="D62" i="8"/>
  <c r="C62" i="8"/>
  <c r="I61" i="8"/>
  <c r="H61" i="8"/>
  <c r="G61" i="8"/>
  <c r="F61" i="8"/>
  <c r="D61" i="8"/>
  <c r="C61" i="8"/>
  <c r="I60" i="8"/>
  <c r="H60" i="8"/>
  <c r="G60" i="8"/>
  <c r="F60" i="8"/>
  <c r="D60" i="8"/>
  <c r="C60" i="8"/>
  <c r="I59" i="8"/>
  <c r="H59" i="8"/>
  <c r="G59" i="8"/>
  <c r="F59" i="8"/>
  <c r="D59" i="8"/>
  <c r="C59" i="8"/>
  <c r="I58" i="8"/>
  <c r="H58" i="8"/>
  <c r="G58" i="8"/>
  <c r="F58" i="8"/>
  <c r="D58" i="8"/>
  <c r="C58" i="8"/>
  <c r="I57" i="8"/>
  <c r="H57" i="8"/>
  <c r="G57" i="8"/>
  <c r="F57" i="8"/>
  <c r="D57" i="8"/>
  <c r="C57" i="8"/>
  <c r="I56" i="8"/>
  <c r="H56" i="8"/>
  <c r="G56" i="8"/>
  <c r="F56" i="8"/>
  <c r="D56" i="8"/>
  <c r="C56" i="8"/>
  <c r="I55" i="8"/>
  <c r="H55" i="8"/>
  <c r="G55" i="8"/>
  <c r="F55" i="8"/>
  <c r="D55" i="8"/>
  <c r="C55" i="8"/>
  <c r="I54" i="8"/>
  <c r="H54" i="8"/>
  <c r="G54" i="8"/>
  <c r="F54" i="8"/>
  <c r="D54" i="8"/>
  <c r="C54" i="8"/>
  <c r="I53" i="8"/>
  <c r="H53" i="8"/>
  <c r="G53" i="8"/>
  <c r="F53" i="8"/>
  <c r="D53" i="8"/>
  <c r="C53" i="8"/>
  <c r="G49" i="8"/>
  <c r="I72" i="7"/>
  <c r="H72" i="7"/>
  <c r="G72" i="7"/>
  <c r="F72" i="7"/>
  <c r="D72" i="7"/>
  <c r="C72" i="7"/>
  <c r="I71" i="7"/>
  <c r="H71" i="7"/>
  <c r="G71" i="7"/>
  <c r="F71" i="7"/>
  <c r="D71" i="7"/>
  <c r="C71" i="7"/>
  <c r="I70" i="7"/>
  <c r="H70" i="7"/>
  <c r="G70" i="7"/>
  <c r="F70" i="7"/>
  <c r="D70" i="7"/>
  <c r="C70" i="7"/>
  <c r="I69" i="7"/>
  <c r="H69" i="7"/>
  <c r="G69" i="7"/>
  <c r="F69" i="7"/>
  <c r="D69" i="7"/>
  <c r="C69" i="7"/>
  <c r="I68" i="7"/>
  <c r="H68" i="7"/>
  <c r="G68" i="7"/>
  <c r="F68" i="7"/>
  <c r="D68" i="7"/>
  <c r="C68" i="7"/>
  <c r="I67" i="7"/>
  <c r="H67" i="7"/>
  <c r="G67" i="7"/>
  <c r="F67" i="7"/>
  <c r="D67" i="7"/>
  <c r="C67" i="7"/>
  <c r="I66" i="7"/>
  <c r="H66" i="7"/>
  <c r="G66" i="7"/>
  <c r="F66" i="7"/>
  <c r="D66" i="7"/>
  <c r="C66" i="7"/>
  <c r="I65" i="7"/>
  <c r="H65" i="7"/>
  <c r="G65" i="7"/>
  <c r="F65" i="7"/>
  <c r="D65" i="7"/>
  <c r="C65" i="7"/>
  <c r="I64" i="7"/>
  <c r="H64" i="7"/>
  <c r="G64" i="7"/>
  <c r="F64" i="7"/>
  <c r="D64" i="7"/>
  <c r="C64" i="7"/>
  <c r="I63" i="7"/>
  <c r="H63" i="7"/>
  <c r="G63" i="7"/>
  <c r="F63" i="7"/>
  <c r="D63" i="7"/>
  <c r="C63" i="7"/>
  <c r="I62" i="7"/>
  <c r="H62" i="7"/>
  <c r="G62" i="7"/>
  <c r="F62" i="7"/>
  <c r="D62" i="7"/>
  <c r="C62" i="7"/>
  <c r="I61" i="7"/>
  <c r="H61" i="7"/>
  <c r="G61" i="7"/>
  <c r="F61" i="7"/>
  <c r="D61" i="7"/>
  <c r="C61" i="7"/>
  <c r="I60" i="7"/>
  <c r="H60" i="7"/>
  <c r="G60" i="7"/>
  <c r="F60" i="7"/>
  <c r="D60" i="7"/>
  <c r="C60" i="7"/>
  <c r="I59" i="7"/>
  <c r="H59" i="7"/>
  <c r="G59" i="7"/>
  <c r="F59" i="7"/>
  <c r="D59" i="7"/>
  <c r="C59" i="7"/>
  <c r="I58" i="7"/>
  <c r="H58" i="7"/>
  <c r="G58" i="7"/>
  <c r="F58" i="7"/>
  <c r="D58" i="7"/>
  <c r="C58" i="7"/>
  <c r="I57" i="7"/>
  <c r="H57" i="7"/>
  <c r="G57" i="7"/>
  <c r="F57" i="7"/>
  <c r="D57" i="7"/>
  <c r="C57" i="7"/>
  <c r="I56" i="7"/>
  <c r="H56" i="7"/>
  <c r="G56" i="7"/>
  <c r="F56" i="7"/>
  <c r="D56" i="7"/>
  <c r="C56" i="7"/>
  <c r="I55" i="7"/>
  <c r="H55" i="7"/>
  <c r="G55" i="7"/>
  <c r="F55" i="7"/>
  <c r="D55" i="7"/>
  <c r="C55" i="7"/>
  <c r="I54" i="7"/>
  <c r="H54" i="7"/>
  <c r="G54" i="7"/>
  <c r="F54" i="7"/>
  <c r="D54" i="7"/>
  <c r="C54" i="7"/>
  <c r="I53" i="7"/>
  <c r="H53" i="7"/>
  <c r="G53" i="7"/>
  <c r="F53" i="7"/>
  <c r="D53" i="7"/>
  <c r="J53" i="7" s="1"/>
  <c r="C53" i="7"/>
  <c r="G49" i="7"/>
  <c r="I72" i="2"/>
  <c r="H72" i="2"/>
  <c r="G72" i="2"/>
  <c r="F72" i="2"/>
  <c r="D72" i="2"/>
  <c r="C72" i="2"/>
  <c r="I71" i="2"/>
  <c r="H71" i="2"/>
  <c r="G71" i="2"/>
  <c r="F71" i="2"/>
  <c r="D71" i="2"/>
  <c r="C71" i="2"/>
  <c r="I70" i="2"/>
  <c r="H70" i="2"/>
  <c r="G70" i="2"/>
  <c r="F70" i="2"/>
  <c r="D70" i="2"/>
  <c r="C70" i="2"/>
  <c r="I69" i="2"/>
  <c r="H69" i="2"/>
  <c r="G69" i="2"/>
  <c r="F69" i="2"/>
  <c r="D69" i="2"/>
  <c r="C69" i="2"/>
  <c r="I68" i="2"/>
  <c r="H68" i="2"/>
  <c r="G68" i="2"/>
  <c r="F68" i="2"/>
  <c r="D68" i="2"/>
  <c r="C68" i="2"/>
  <c r="I67" i="2"/>
  <c r="H67" i="2"/>
  <c r="G67" i="2"/>
  <c r="F67" i="2"/>
  <c r="D67" i="2"/>
  <c r="C67" i="2"/>
  <c r="J67" i="2" s="1"/>
  <c r="I66" i="2"/>
  <c r="H66" i="2"/>
  <c r="G66" i="2"/>
  <c r="F66" i="2"/>
  <c r="D66" i="2"/>
  <c r="C66" i="2"/>
  <c r="I65" i="2"/>
  <c r="H65" i="2"/>
  <c r="G65" i="2"/>
  <c r="F65" i="2"/>
  <c r="D65" i="2"/>
  <c r="C65" i="2"/>
  <c r="I64" i="2"/>
  <c r="H64" i="2"/>
  <c r="G64" i="2"/>
  <c r="F64" i="2"/>
  <c r="D64" i="2"/>
  <c r="C64" i="2"/>
  <c r="I63" i="2"/>
  <c r="H63" i="2"/>
  <c r="G63" i="2"/>
  <c r="F63" i="2"/>
  <c r="D63" i="2"/>
  <c r="C63" i="2"/>
  <c r="J63" i="2" s="1"/>
  <c r="I62" i="2"/>
  <c r="H62" i="2"/>
  <c r="G62" i="2"/>
  <c r="F62" i="2"/>
  <c r="D62" i="2"/>
  <c r="C62" i="2"/>
  <c r="I61" i="2"/>
  <c r="H61" i="2"/>
  <c r="G61" i="2"/>
  <c r="F61" i="2"/>
  <c r="D61" i="2"/>
  <c r="C61" i="2"/>
  <c r="I60" i="2"/>
  <c r="H60" i="2"/>
  <c r="G60" i="2"/>
  <c r="F60" i="2"/>
  <c r="D60" i="2"/>
  <c r="C60" i="2"/>
  <c r="I59" i="2"/>
  <c r="H59" i="2"/>
  <c r="G59" i="2"/>
  <c r="F59" i="2"/>
  <c r="D59" i="2"/>
  <c r="C59" i="2"/>
  <c r="J59" i="2" s="1"/>
  <c r="I58" i="2"/>
  <c r="H58" i="2"/>
  <c r="G58" i="2"/>
  <c r="F58" i="2"/>
  <c r="D58" i="2"/>
  <c r="C58" i="2"/>
  <c r="I57" i="2"/>
  <c r="H57" i="2"/>
  <c r="G57" i="2"/>
  <c r="F57" i="2"/>
  <c r="D57" i="2"/>
  <c r="C57" i="2"/>
  <c r="I56" i="2"/>
  <c r="H56" i="2"/>
  <c r="G56" i="2"/>
  <c r="F56" i="2"/>
  <c r="D56" i="2"/>
  <c r="C56" i="2"/>
  <c r="I55" i="2"/>
  <c r="H55" i="2"/>
  <c r="G55" i="2"/>
  <c r="F55" i="2"/>
  <c r="D55" i="2"/>
  <c r="C55" i="2"/>
  <c r="J55" i="2" s="1"/>
  <c r="I54" i="2"/>
  <c r="H54" i="2"/>
  <c r="G54" i="2"/>
  <c r="F54" i="2"/>
  <c r="D54" i="2"/>
  <c r="C54" i="2"/>
  <c r="I53" i="2"/>
  <c r="H53" i="2"/>
  <c r="G53" i="2"/>
  <c r="F53" i="2"/>
  <c r="D53" i="2"/>
  <c r="C53" i="2"/>
  <c r="G49" i="2"/>
  <c r="I75" i="1"/>
  <c r="H75" i="1"/>
  <c r="G75" i="1"/>
  <c r="F75" i="1"/>
  <c r="D75" i="1"/>
  <c r="C75" i="1"/>
  <c r="I74" i="1"/>
  <c r="H74" i="1"/>
  <c r="G74" i="1"/>
  <c r="F74" i="1"/>
  <c r="D74" i="1"/>
  <c r="C74" i="1"/>
  <c r="I73" i="1"/>
  <c r="H73" i="1"/>
  <c r="G73" i="1"/>
  <c r="F73" i="1"/>
  <c r="D73" i="1"/>
  <c r="C73" i="1"/>
  <c r="I72" i="1"/>
  <c r="H72" i="1"/>
  <c r="G72" i="1"/>
  <c r="F72" i="1"/>
  <c r="D72" i="1"/>
  <c r="C72" i="1"/>
  <c r="I71" i="1"/>
  <c r="H71" i="1"/>
  <c r="G71" i="1"/>
  <c r="F71" i="1"/>
  <c r="D71" i="1"/>
  <c r="C71" i="1"/>
  <c r="I70" i="1"/>
  <c r="H70" i="1"/>
  <c r="G70" i="1"/>
  <c r="F70" i="1"/>
  <c r="D70" i="1"/>
  <c r="C70" i="1"/>
  <c r="I69" i="1"/>
  <c r="H69" i="1"/>
  <c r="G69" i="1"/>
  <c r="F69" i="1"/>
  <c r="D69" i="1"/>
  <c r="C69" i="1"/>
  <c r="I68" i="1"/>
  <c r="H68" i="1"/>
  <c r="G68" i="1"/>
  <c r="F68" i="1"/>
  <c r="D68" i="1"/>
  <c r="C68" i="1"/>
  <c r="I67" i="1"/>
  <c r="H67" i="1"/>
  <c r="G67" i="1"/>
  <c r="F67" i="1"/>
  <c r="D67" i="1"/>
  <c r="C67" i="1"/>
  <c r="I66" i="1"/>
  <c r="H66" i="1"/>
  <c r="G66" i="1"/>
  <c r="F66" i="1"/>
  <c r="D66" i="1"/>
  <c r="C66" i="1"/>
  <c r="I65" i="1"/>
  <c r="H65" i="1"/>
  <c r="G65" i="1"/>
  <c r="F65" i="1"/>
  <c r="D65" i="1"/>
  <c r="C65" i="1"/>
  <c r="I64" i="1"/>
  <c r="H64" i="1"/>
  <c r="G64" i="1"/>
  <c r="F64" i="1"/>
  <c r="D64" i="1"/>
  <c r="C64" i="1"/>
  <c r="I63" i="1"/>
  <c r="H63" i="1"/>
  <c r="G63" i="1"/>
  <c r="F63" i="1"/>
  <c r="D63" i="1"/>
  <c r="C63" i="1"/>
  <c r="J63" i="1" s="1"/>
  <c r="I62" i="1"/>
  <c r="H62" i="1"/>
  <c r="G62" i="1"/>
  <c r="F62" i="1"/>
  <c r="D62" i="1"/>
  <c r="C62" i="1"/>
  <c r="I61" i="1"/>
  <c r="H61" i="1"/>
  <c r="G61" i="1"/>
  <c r="F61" i="1"/>
  <c r="D61" i="1"/>
  <c r="C61" i="1"/>
  <c r="I60" i="1"/>
  <c r="H60" i="1"/>
  <c r="G60" i="1"/>
  <c r="F60" i="1"/>
  <c r="D60" i="1"/>
  <c r="C60" i="1"/>
  <c r="I59" i="1"/>
  <c r="H59" i="1"/>
  <c r="G59" i="1"/>
  <c r="F59" i="1"/>
  <c r="D59" i="1"/>
  <c r="C59" i="1"/>
  <c r="J59" i="1" s="1"/>
  <c r="I58" i="1"/>
  <c r="H58" i="1"/>
  <c r="G58" i="1"/>
  <c r="F58" i="1"/>
  <c r="D58" i="1"/>
  <c r="C58" i="1"/>
  <c r="I57" i="1"/>
  <c r="H57" i="1"/>
  <c r="G57" i="1"/>
  <c r="F57" i="1"/>
  <c r="D57" i="1"/>
  <c r="C57" i="1"/>
  <c r="I56" i="1"/>
  <c r="H56" i="1"/>
  <c r="G56" i="1"/>
  <c r="F56" i="1"/>
  <c r="D56" i="1"/>
  <c r="C56" i="1"/>
  <c r="G52" i="1"/>
  <c r="E33" i="12" l="1"/>
  <c r="E34" i="12"/>
  <c r="K59" i="11"/>
  <c r="K60" i="11"/>
  <c r="K64" i="11"/>
  <c r="K68" i="11"/>
  <c r="K72" i="11"/>
  <c r="J59" i="11"/>
  <c r="J60" i="11"/>
  <c r="J64" i="11"/>
  <c r="J68" i="11"/>
  <c r="J72" i="11"/>
  <c r="K69" i="10"/>
  <c r="J69" i="10"/>
  <c r="K54" i="9"/>
  <c r="K58" i="9"/>
  <c r="K62" i="9"/>
  <c r="K66" i="9"/>
  <c r="K68" i="9"/>
  <c r="J68" i="9" s="1"/>
  <c r="K60" i="9"/>
  <c r="J60" i="9" s="1"/>
  <c r="K72" i="9"/>
  <c r="J72" i="9" s="1"/>
  <c r="K63" i="9"/>
  <c r="K67" i="9"/>
  <c r="J62" i="9"/>
  <c r="J63" i="9"/>
  <c r="J67" i="9"/>
  <c r="J54" i="9"/>
  <c r="J58" i="9"/>
  <c r="J66" i="9"/>
  <c r="K58" i="8"/>
  <c r="J58" i="8" s="1"/>
  <c r="K62" i="8"/>
  <c r="J62" i="8" s="1"/>
  <c r="K66" i="8"/>
  <c r="K70" i="8"/>
  <c r="J70" i="8" s="1"/>
  <c r="K60" i="8"/>
  <c r="K64" i="8"/>
  <c r="K68" i="8"/>
  <c r="J66" i="8"/>
  <c r="J60" i="8"/>
  <c r="J64" i="8"/>
  <c r="J68" i="8"/>
  <c r="K71" i="7"/>
  <c r="J71" i="7"/>
  <c r="J71" i="2"/>
  <c r="L29" i="11"/>
  <c r="K63" i="11"/>
  <c r="J63" i="11" s="1"/>
  <c r="K71" i="11"/>
  <c r="J71" i="11" s="1"/>
  <c r="K53" i="11"/>
  <c r="K57" i="11"/>
  <c r="J57" i="11" s="1"/>
  <c r="K62" i="11"/>
  <c r="J62" i="11" s="1"/>
  <c r="K66" i="11"/>
  <c r="J66" i="11" s="1"/>
  <c r="K70" i="11"/>
  <c r="J70" i="11" s="1"/>
  <c r="K61" i="11"/>
  <c r="J61" i="11" s="1"/>
  <c r="K65" i="11"/>
  <c r="J65" i="11" s="1"/>
  <c r="K69" i="11"/>
  <c r="J69" i="11" s="1"/>
  <c r="K56" i="11"/>
  <c r="J56" i="11" s="1"/>
  <c r="K55" i="11"/>
  <c r="J55" i="11" s="1"/>
  <c r="K54" i="11"/>
  <c r="J54" i="11" s="1"/>
  <c r="K58" i="11"/>
  <c r="J58" i="11" s="1"/>
  <c r="K67" i="11"/>
  <c r="J67" i="11" s="1"/>
  <c r="K61" i="10"/>
  <c r="J61" i="10" s="1"/>
  <c r="K65" i="10"/>
  <c r="J65" i="10" s="1"/>
  <c r="K64" i="10"/>
  <c r="J64" i="10" s="1"/>
  <c r="K70" i="10"/>
  <c r="J70" i="10" s="1"/>
  <c r="K55" i="10"/>
  <c r="J55" i="10" s="1"/>
  <c r="K63" i="10"/>
  <c r="J63" i="10" s="1"/>
  <c r="K67" i="10"/>
  <c r="J67" i="10" s="1"/>
  <c r="K72" i="10"/>
  <c r="J72" i="10" s="1"/>
  <c r="K59" i="10"/>
  <c r="J59" i="10" s="1"/>
  <c r="L29" i="10"/>
  <c r="K71" i="10"/>
  <c r="J71" i="10" s="1"/>
  <c r="K68" i="10"/>
  <c r="J68" i="10" s="1"/>
  <c r="K62" i="10"/>
  <c r="J62" i="10" s="1"/>
  <c r="K66" i="10"/>
  <c r="J66" i="10" s="1"/>
  <c r="K71" i="9"/>
  <c r="J71" i="9" s="1"/>
  <c r="K53" i="9"/>
  <c r="K57" i="9"/>
  <c r="J57" i="9" s="1"/>
  <c r="K70" i="9"/>
  <c r="J70" i="9" s="1"/>
  <c r="K61" i="9"/>
  <c r="J61" i="9" s="1"/>
  <c r="K65" i="9"/>
  <c r="J65" i="9" s="1"/>
  <c r="K69" i="9"/>
  <c r="J69" i="9" s="1"/>
  <c r="K56" i="9"/>
  <c r="J56" i="9" s="1"/>
  <c r="K55" i="9"/>
  <c r="J55" i="9" s="1"/>
  <c r="K59" i="9"/>
  <c r="J59" i="9" s="1"/>
  <c r="K64" i="9"/>
  <c r="J64" i="9" s="1"/>
  <c r="K69" i="8"/>
  <c r="J69" i="8" s="1"/>
  <c r="K59" i="8"/>
  <c r="J59" i="8" s="1"/>
  <c r="K63" i="8"/>
  <c r="J63" i="8" s="1"/>
  <c r="K71" i="8"/>
  <c r="J71" i="8" s="1"/>
  <c r="L29" i="8"/>
  <c r="K53" i="8"/>
  <c r="K72" i="8"/>
  <c r="J72" i="8" s="1"/>
  <c r="K61" i="8"/>
  <c r="J61" i="8" s="1"/>
  <c r="K67" i="8"/>
  <c r="J67" i="8" s="1"/>
  <c r="K65" i="8"/>
  <c r="J65" i="8" s="1"/>
  <c r="L29" i="7"/>
  <c r="K70" i="7"/>
  <c r="J70" i="7" s="1"/>
  <c r="J54" i="7"/>
  <c r="E33" i="7" s="1"/>
  <c r="K69" i="7"/>
  <c r="J69" i="7" s="1"/>
  <c r="K68" i="7"/>
  <c r="J68" i="7" s="1"/>
  <c r="K72" i="7"/>
  <c r="J72" i="7" s="1"/>
  <c r="J57" i="2"/>
  <c r="J65" i="2"/>
  <c r="J69" i="2"/>
  <c r="J53" i="2"/>
  <c r="J61" i="2"/>
  <c r="J61" i="1"/>
  <c r="J53" i="9"/>
  <c r="J53" i="11"/>
  <c r="K55" i="7"/>
  <c r="K53" i="10"/>
  <c r="K57" i="10"/>
  <c r="J57" i="10" s="1"/>
  <c r="K55" i="2"/>
  <c r="K59" i="2"/>
  <c r="K65" i="2"/>
  <c r="K71" i="2"/>
  <c r="K54" i="7"/>
  <c r="K59" i="7"/>
  <c r="J59" i="7" s="1"/>
  <c r="K55" i="8"/>
  <c r="J55" i="8" s="1"/>
  <c r="K57" i="8"/>
  <c r="J57" i="8" s="1"/>
  <c r="H49" i="2"/>
  <c r="K54" i="2"/>
  <c r="K56" i="2"/>
  <c r="K58" i="2"/>
  <c r="K60" i="2"/>
  <c r="K62" i="2"/>
  <c r="K64" i="2"/>
  <c r="K66" i="2"/>
  <c r="K70" i="2"/>
  <c r="J55" i="7"/>
  <c r="K56" i="7"/>
  <c r="K58" i="7"/>
  <c r="J58" i="7" s="1"/>
  <c r="K60" i="7"/>
  <c r="J60" i="7" s="1"/>
  <c r="K62" i="7"/>
  <c r="J62" i="7" s="1"/>
  <c r="K64" i="7"/>
  <c r="J64" i="7" s="1"/>
  <c r="K56" i="8"/>
  <c r="J56" i="8" s="1"/>
  <c r="H49" i="11"/>
  <c r="K53" i="2"/>
  <c r="E34" i="2" s="1"/>
  <c r="K57" i="2"/>
  <c r="K61" i="2"/>
  <c r="K63" i="2"/>
  <c r="K67" i="2"/>
  <c r="K69" i="2"/>
  <c r="K57" i="7"/>
  <c r="J57" i="7" s="1"/>
  <c r="K61" i="7"/>
  <c r="J61" i="7" s="1"/>
  <c r="K63" i="7"/>
  <c r="J63" i="7" s="1"/>
  <c r="K65" i="7"/>
  <c r="J65" i="7" s="1"/>
  <c r="K67" i="7"/>
  <c r="J67" i="7" s="1"/>
  <c r="H49" i="10"/>
  <c r="J60" i="1"/>
  <c r="J62" i="1"/>
  <c r="J64" i="1"/>
  <c r="J66" i="1"/>
  <c r="J54" i="2"/>
  <c r="J56" i="2"/>
  <c r="J58" i="2"/>
  <c r="J60" i="2"/>
  <c r="J62" i="2"/>
  <c r="J64" i="2"/>
  <c r="J66" i="2"/>
  <c r="K72" i="2"/>
  <c r="H49" i="7"/>
  <c r="K53" i="7"/>
  <c r="J56" i="7"/>
  <c r="H49" i="8"/>
  <c r="K54" i="10"/>
  <c r="J54" i="10" s="1"/>
  <c r="K56" i="10"/>
  <c r="J56" i="10" s="1"/>
  <c r="K58" i="10"/>
  <c r="J58" i="10" s="1"/>
  <c r="K60" i="10"/>
  <c r="J60" i="10" s="1"/>
  <c r="O29" i="12"/>
  <c r="J58" i="1"/>
  <c r="J57" i="1"/>
  <c r="J75" i="1"/>
  <c r="K75" i="1"/>
  <c r="J67" i="1"/>
  <c r="J69" i="1"/>
  <c r="J70" i="1"/>
  <c r="J71" i="1"/>
  <c r="J72" i="1"/>
  <c r="J73" i="1"/>
  <c r="J74" i="1"/>
  <c r="J65" i="1"/>
  <c r="J56" i="1"/>
  <c r="J68" i="1"/>
  <c r="H52" i="1"/>
  <c r="K54" i="8"/>
  <c r="J54" i="8"/>
  <c r="K66" i="7"/>
  <c r="J66" i="7" s="1"/>
  <c r="J70" i="2"/>
  <c r="K68" i="2"/>
  <c r="J72" i="2"/>
  <c r="J68" i="2"/>
  <c r="K56" i="1"/>
  <c r="K57" i="1"/>
  <c r="K58" i="1"/>
  <c r="K59" i="1"/>
  <c r="K60" i="1"/>
  <c r="K61" i="1"/>
  <c r="K62" i="1"/>
  <c r="K63" i="1"/>
  <c r="K64" i="1"/>
  <c r="K65" i="1"/>
  <c r="K66" i="1"/>
  <c r="K67" i="1"/>
  <c r="K68" i="1"/>
  <c r="K69" i="1"/>
  <c r="K70" i="1"/>
  <c r="K71" i="1"/>
  <c r="K72" i="1"/>
  <c r="K73" i="1"/>
  <c r="K74" i="1"/>
  <c r="I34" i="1"/>
  <c r="I33" i="1"/>
  <c r="L32" i="1"/>
  <c r="I32" i="1"/>
  <c r="J53" i="8" l="1"/>
  <c r="E33" i="8" s="1"/>
  <c r="E34" i="8"/>
  <c r="E33" i="11"/>
  <c r="E34" i="11"/>
  <c r="J53" i="10"/>
  <c r="E33" i="10" s="1"/>
  <c r="E34" i="10"/>
  <c r="E34" i="9"/>
  <c r="E33" i="9"/>
  <c r="E34" i="7"/>
  <c r="E33" i="2"/>
  <c r="E37" i="1"/>
  <c r="E36" i="1"/>
  <c r="O29" i="11"/>
  <c r="O29" i="9"/>
  <c r="O32" i="1"/>
  <c r="I35" i="1"/>
  <c r="O29" i="8"/>
  <c r="O29" i="7"/>
  <c r="O29" i="2"/>
  <c r="L29" i="2" s="1"/>
  <c r="E23" i="13"/>
  <c r="E22" i="13"/>
  <c r="E21" i="13"/>
  <c r="O29" i="10" l="1"/>
  <c r="I22" i="13"/>
  <c r="I23" i="13"/>
  <c r="I37" i="1"/>
  <c r="I36" i="1"/>
</calcChain>
</file>

<file path=xl/sharedStrings.xml><?xml version="1.0" encoding="utf-8"?>
<sst xmlns="http://schemas.openxmlformats.org/spreadsheetml/2006/main" count="190" uniqueCount="51">
  <si>
    <t>Full-time (5hrs+)</t>
  </si>
  <si>
    <t>Sessional</t>
  </si>
  <si>
    <t>Full-time</t>
  </si>
  <si>
    <t>Part-time</t>
  </si>
  <si>
    <t>Half Session</t>
  </si>
  <si>
    <t>Sessional (2.15-3.30)</t>
  </si>
  <si>
    <t>Part-time (3.39-5)</t>
  </si>
  <si>
    <t>Half Session (&lt;2.15)</t>
  </si>
  <si>
    <t>Facility Name:</t>
  </si>
  <si>
    <t>Introduction</t>
  </si>
  <si>
    <t>Part-time (3.31-5)</t>
  </si>
  <si>
    <t>Days enrolled per week</t>
  </si>
  <si>
    <t>Enrolled FTE</t>
  </si>
  <si>
    <t>att</t>
  </si>
  <si>
    <t>enrolled</t>
  </si>
  <si>
    <t>rn FTE</t>
  </si>
  <si>
    <t>att fte</t>
  </si>
  <si>
    <t>fd</t>
  </si>
  <si>
    <t>hd</t>
  </si>
  <si>
    <t>hss</t>
  </si>
  <si>
    <t>no days</t>
  </si>
  <si>
    <t>day att</t>
  </si>
  <si>
    <t>No. of days enrolled per week</t>
  </si>
  <si>
    <t xml:space="preserve">NB There are a number of additional worksheets to accomodate large services with a high number of CCS eligible children. If you have a small number of CCS eligible children in more than one room it is not necessary to fill out more than one worksheet.  
To open additional worksheets right click on ROOM 2 tag and select "Unhide" from the menu. Select a ROOM to unhide and click "OK".
</t>
  </si>
  <si>
    <t xml:space="preserve">DCYA Ref:  </t>
  </si>
  <si>
    <t>Sample Week:</t>
  </si>
  <si>
    <t>Sample week FTE</t>
  </si>
  <si>
    <t>CCS Child</t>
  </si>
  <si>
    <t>Days attended in sample week</t>
  </si>
  <si>
    <t>No. of days attended in sample week</t>
  </si>
  <si>
    <r>
      <t xml:space="preserve">Date CCS Child Left </t>
    </r>
    <r>
      <rPr>
        <b/>
        <i/>
        <sz val="8"/>
        <color theme="0"/>
        <rFont val="Arial"/>
        <family val="2"/>
      </rPr>
      <t>(if applicable)</t>
    </r>
  </si>
  <si>
    <r>
      <t xml:space="preserve">Date New CCS Child Started  </t>
    </r>
    <r>
      <rPr>
        <b/>
        <i/>
        <sz val="8"/>
        <color theme="0"/>
        <rFont val="Arial"/>
        <family val="2"/>
      </rPr>
      <t>(if applicable)</t>
    </r>
  </si>
  <si>
    <t>A Sample</t>
  </si>
  <si>
    <t>X Sample</t>
  </si>
  <si>
    <t>Z Sample</t>
  </si>
  <si>
    <t>Y Sample</t>
  </si>
  <si>
    <t>Sheet/Room Total:</t>
  </si>
  <si>
    <t>Total of All CCS In Service:</t>
  </si>
  <si>
    <t>Sheet/Room 1 Total:</t>
  </si>
  <si>
    <t>Sheet/Room 2 Total:</t>
  </si>
  <si>
    <t>Sheet/Room 3 Total:</t>
  </si>
  <si>
    <t>Sheet/Room 4 Total:</t>
  </si>
  <si>
    <t>Sheet/Room 5 Total:</t>
  </si>
  <si>
    <t>Sheet/Room 6 Total:</t>
  </si>
  <si>
    <t>Sheet/Room 7 Total:</t>
  </si>
  <si>
    <t>Sheet/Room 8 Total:</t>
  </si>
  <si>
    <r>
      <t xml:space="preserve">Date New CCS Child Started </t>
    </r>
    <r>
      <rPr>
        <b/>
        <i/>
        <sz val="8"/>
        <color theme="0"/>
        <rFont val="Arial"/>
        <family val="2"/>
      </rPr>
      <t>(if applicable)</t>
    </r>
  </si>
  <si>
    <r>
      <t>Date New CCS Child Started</t>
    </r>
    <r>
      <rPr>
        <b/>
        <i/>
        <sz val="8"/>
        <color theme="0"/>
        <rFont val="Arial"/>
        <family val="2"/>
      </rPr>
      <t xml:space="preserve"> (if applicable)</t>
    </r>
  </si>
  <si>
    <r>
      <t>Date CCS Child Left</t>
    </r>
    <r>
      <rPr>
        <b/>
        <i/>
        <sz val="8"/>
        <color theme="0"/>
        <rFont val="Arial"/>
        <family val="2"/>
      </rPr>
      <t xml:space="preserve"> (if applicable)</t>
    </r>
  </si>
  <si>
    <r>
      <t xml:space="preserve">This worksheet is intended to capture a snaphot of the number of children attending/enrolled in your service  who are being subvented under the CCS programme. We request that a weekly 5 day snapshot is taken within each calendar month and kept within your Compliance Folder.  These will then be reviewed as part of your Pobal compliance visit.  Enrolments &amp; attendance can be recorded either by Room or by CCS approval list/sheet.  Once the CCS Form is populated it should just be a matter of keeping it updated on a monthly basis.     
</t>
    </r>
    <r>
      <rPr>
        <b/>
        <sz val="11"/>
        <color theme="1"/>
        <rFont val="Calibri"/>
        <family val="2"/>
        <scheme val="minor"/>
      </rPr>
      <t xml:space="preserve">Click on the "SHEET/ROOM 1" tab to begin entering your details. </t>
    </r>
  </si>
  <si>
    <t>Pobal CCS FTE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</si>
</sst>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0"/>
      <name val="Arial"/>
      <family val="2"/>
    </font>
    <font>
      <sz val="11"/>
      <color theme="1"/>
      <name val="Arial"/>
      <family val="2"/>
    </font>
    <font>
      <b/>
      <sz val="10"/>
      <color theme="1"/>
      <name val="Arial"/>
      <family val="2"/>
    </font>
    <font>
      <sz val="9"/>
      <name val="Arial"/>
      <family val="2"/>
    </font>
    <font>
      <sz val="10"/>
      <color theme="1"/>
      <name val="Arial"/>
      <family val="2"/>
    </font>
    <font>
      <b/>
      <sz val="11"/>
      <name val="Arial"/>
      <family val="2"/>
    </font>
    <font>
      <b/>
      <sz val="11"/>
      <color theme="1"/>
      <name val="Arial"/>
      <family val="2"/>
    </font>
    <font>
      <sz val="11"/>
      <color rgb="FF000000"/>
      <name val="Calibri"/>
      <family val="2"/>
      <scheme val="minor"/>
    </font>
    <font>
      <b/>
      <sz val="10"/>
      <color theme="0"/>
      <name val="Arial"/>
      <family val="2"/>
    </font>
    <font>
      <b/>
      <sz val="9"/>
      <color theme="0"/>
      <name val="Arial"/>
      <family val="2"/>
    </font>
    <font>
      <sz val="10"/>
      <color theme="1"/>
      <name val="Calibri"/>
      <family val="2"/>
      <scheme val="minor"/>
    </font>
    <font>
      <b/>
      <sz val="16"/>
      <color theme="0"/>
      <name val="Calibri"/>
      <family val="2"/>
      <scheme val="minor"/>
    </font>
    <font>
      <b/>
      <sz val="14"/>
      <color theme="0"/>
      <name val="Calibri"/>
      <family val="2"/>
      <scheme val="minor"/>
    </font>
    <font>
      <b/>
      <sz val="9"/>
      <color theme="1"/>
      <name val="Arial"/>
      <family val="2"/>
    </font>
    <font>
      <b/>
      <sz val="9"/>
      <name val="Arial"/>
      <family val="2"/>
    </font>
    <font>
      <b/>
      <sz val="11"/>
      <color theme="0"/>
      <name val="Arial"/>
      <family val="2"/>
    </font>
    <font>
      <sz val="11"/>
      <color theme="0" tint="-0.14999847407452621"/>
      <name val="Calibri"/>
      <family val="2"/>
      <scheme val="minor"/>
    </font>
    <font>
      <b/>
      <sz val="14"/>
      <color theme="1"/>
      <name val="Calibri"/>
      <family val="2"/>
      <scheme val="minor"/>
    </font>
    <font>
      <b/>
      <i/>
      <sz val="8"/>
      <color theme="0"/>
      <name val="Arial"/>
      <family val="2"/>
    </font>
    <font>
      <sz val="9"/>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249977111117893"/>
        <bgColor indexed="64"/>
      </patternFill>
    </fill>
  </fills>
  <borders count="29">
    <border>
      <left/>
      <right/>
      <top/>
      <bottom/>
      <diagonal/>
    </border>
    <border>
      <left/>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66">
    <xf numFmtId="0" fontId="0" fillId="0" borderId="0" xfId="0"/>
    <xf numFmtId="0" fontId="10" fillId="6" borderId="10" xfId="0" applyFont="1" applyFill="1" applyBorder="1" applyAlignment="1">
      <alignment horizontal="left" vertical="center"/>
    </xf>
    <xf numFmtId="0" fontId="10" fillId="6" borderId="3" xfId="0" applyFont="1" applyFill="1" applyBorder="1" applyAlignment="1">
      <alignment horizontal="left" vertical="center"/>
    </xf>
    <xf numFmtId="0" fontId="10" fillId="5" borderId="10" xfId="0" applyFont="1" applyFill="1" applyBorder="1" applyAlignment="1">
      <alignment horizontal="left" vertical="center"/>
    </xf>
    <xf numFmtId="0" fontId="10" fillId="5" borderId="3" xfId="0" applyFont="1" applyFill="1" applyBorder="1" applyAlignment="1">
      <alignment horizontal="left" vertical="center"/>
    </xf>
    <xf numFmtId="0" fontId="0" fillId="8" borderId="0" xfId="0" applyFill="1"/>
    <xf numFmtId="0" fontId="3" fillId="8" borderId="0" xfId="0" applyFont="1" applyFill="1"/>
    <xf numFmtId="0" fontId="4" fillId="8" borderId="0" xfId="0" applyFont="1" applyFill="1"/>
    <xf numFmtId="0" fontId="0" fillId="8" borderId="0" xfId="0" applyFill="1" applyBorder="1"/>
    <xf numFmtId="0" fontId="5" fillId="8" borderId="0" xfId="0" applyFont="1" applyFill="1" applyBorder="1" applyAlignment="1">
      <alignment horizontal="center" vertical="center"/>
    </xf>
    <xf numFmtId="0" fontId="0" fillId="8" borderId="9" xfId="0" applyFill="1" applyBorder="1"/>
    <xf numFmtId="0" fontId="0" fillId="8" borderId="8" xfId="0" applyFill="1" applyBorder="1"/>
    <xf numFmtId="0" fontId="1" fillId="8" borderId="15" xfId="0" applyFont="1" applyFill="1" applyBorder="1" applyAlignment="1">
      <alignment wrapText="1"/>
    </xf>
    <xf numFmtId="0" fontId="1" fillId="8" borderId="1" xfId="0" applyFont="1" applyFill="1" applyBorder="1" applyAlignment="1">
      <alignment wrapText="1"/>
    </xf>
    <xf numFmtId="0" fontId="4" fillId="8" borderId="9" xfId="0" applyFont="1" applyFill="1" applyBorder="1" applyAlignment="1">
      <alignment wrapText="1"/>
    </xf>
    <xf numFmtId="0" fontId="4" fillId="8" borderId="10" xfId="0" applyFont="1" applyFill="1" applyBorder="1" applyAlignment="1">
      <alignment wrapText="1"/>
    </xf>
    <xf numFmtId="0" fontId="0" fillId="8" borderId="12" xfId="0" applyFill="1" applyBorder="1"/>
    <xf numFmtId="0" fontId="4" fillId="8" borderId="0" xfId="0" applyFont="1" applyFill="1" applyBorder="1"/>
    <xf numFmtId="0" fontId="4" fillId="8" borderId="3" xfId="0" applyFont="1" applyFill="1" applyBorder="1"/>
    <xf numFmtId="0" fontId="0" fillId="8" borderId="5" xfId="0" applyFill="1" applyBorder="1"/>
    <xf numFmtId="0" fontId="0" fillId="8" borderId="14" xfId="0" applyFill="1" applyBorder="1"/>
    <xf numFmtId="0" fontId="9" fillId="8" borderId="0" xfId="0" applyFont="1" applyFill="1" applyBorder="1"/>
    <xf numFmtId="0" fontId="8" fillId="0" borderId="21" xfId="0" applyFont="1" applyFill="1" applyBorder="1" applyAlignment="1">
      <alignment horizontal="center"/>
    </xf>
    <xf numFmtId="0" fontId="8" fillId="0" borderId="22" xfId="0" applyFont="1" applyFill="1" applyBorder="1" applyAlignment="1">
      <alignment horizontal="center"/>
    </xf>
    <xf numFmtId="0" fontId="11" fillId="0" borderId="22" xfId="0" applyFont="1" applyFill="1" applyBorder="1" applyAlignment="1">
      <alignment horizont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17" xfId="0" applyFont="1" applyFill="1" applyBorder="1" applyAlignment="1">
      <alignment horizontal="center"/>
    </xf>
    <xf numFmtId="0" fontId="11" fillId="0" borderId="3" xfId="0" applyFont="1" applyFill="1" applyBorder="1" applyAlignment="1">
      <alignment horizontal="center"/>
    </xf>
    <xf numFmtId="0" fontId="0" fillId="9" borderId="0" xfId="0" applyFill="1"/>
    <xf numFmtId="0" fontId="3" fillId="9" borderId="0" xfId="0" applyFont="1" applyFill="1"/>
    <xf numFmtId="0" fontId="0" fillId="3" borderId="0" xfId="0" applyFill="1"/>
    <xf numFmtId="0" fontId="3" fillId="3" borderId="0" xfId="0" applyFont="1" applyFill="1"/>
    <xf numFmtId="0" fontId="10" fillId="3" borderId="0" xfId="0" applyFont="1" applyFill="1" applyBorder="1"/>
    <xf numFmtId="0" fontId="0" fillId="3" borderId="25" xfId="0" applyFill="1" applyBorder="1"/>
    <xf numFmtId="0" fontId="5" fillId="3" borderId="25" xfId="0" applyFont="1" applyFill="1" applyBorder="1" applyAlignment="1">
      <alignment horizontal="center" vertical="center"/>
    </xf>
    <xf numFmtId="0" fontId="0" fillId="9" borderId="25" xfId="0" applyFill="1" applyBorder="1"/>
    <xf numFmtId="0" fontId="3" fillId="9" borderId="25" xfId="0" applyFont="1" applyFill="1" applyBorder="1"/>
    <xf numFmtId="0" fontId="4" fillId="9" borderId="0" xfId="0" applyFont="1" applyFill="1"/>
    <xf numFmtId="0" fontId="0" fillId="8" borderId="16" xfId="0" applyFill="1" applyBorder="1"/>
    <xf numFmtId="0" fontId="4" fillId="8" borderId="16" xfId="0" applyFont="1" applyFill="1" applyBorder="1"/>
    <xf numFmtId="0" fontId="7" fillId="8" borderId="7" xfId="0" applyFont="1" applyFill="1" applyBorder="1"/>
    <xf numFmtId="0" fontId="7" fillId="8" borderId="11" xfId="0" applyFont="1" applyFill="1" applyBorder="1"/>
    <xf numFmtId="0" fontId="0" fillId="9" borderId="0" xfId="0" applyFill="1" applyAlignment="1">
      <alignment horizontal="center" wrapText="1"/>
    </xf>
    <xf numFmtId="0" fontId="5" fillId="9" borderId="0" xfId="0" applyFont="1" applyFill="1" applyBorder="1" applyAlignment="1">
      <alignment horizontal="center" vertical="center"/>
    </xf>
    <xf numFmtId="0" fontId="0" fillId="9" borderId="0" xfId="0" applyFill="1" applyBorder="1"/>
    <xf numFmtId="0" fontId="0" fillId="9" borderId="0" xfId="0" applyFill="1" applyBorder="1" applyAlignment="1">
      <alignment horizontal="left" vertical="center"/>
    </xf>
    <xf numFmtId="0" fontId="13" fillId="9" borderId="0" xfId="0" applyFont="1" applyFill="1"/>
    <xf numFmtId="0" fontId="10" fillId="4" borderId="23" xfId="0" applyFont="1" applyFill="1" applyBorder="1"/>
    <xf numFmtId="0" fontId="10" fillId="4" borderId="16" xfId="0" applyFont="1" applyFill="1" applyBorder="1"/>
    <xf numFmtId="0" fontId="10" fillId="7" borderId="23" xfId="0" applyFont="1" applyFill="1" applyBorder="1"/>
    <xf numFmtId="0" fontId="10" fillId="7" borderId="16" xfId="0" applyFont="1" applyFill="1" applyBorder="1"/>
    <xf numFmtId="164" fontId="10" fillId="12" borderId="20" xfId="0" applyNumberFormat="1" applyFont="1" applyFill="1" applyBorder="1" applyAlignment="1">
      <alignment horizontal="left" vertical="center"/>
    </xf>
    <xf numFmtId="164" fontId="10" fillId="11" borderId="20" xfId="0" applyNumberFormat="1" applyFont="1" applyFill="1" applyBorder="1" applyAlignment="1">
      <alignment horizontal="left" vertical="center"/>
    </xf>
    <xf numFmtId="0" fontId="0" fillId="3" borderId="0" xfId="0" applyFont="1" applyFill="1"/>
    <xf numFmtId="0" fontId="13" fillId="0" borderId="0" xfId="0" applyFont="1"/>
    <xf numFmtId="0" fontId="10" fillId="6" borderId="28" xfId="0" applyFont="1" applyFill="1" applyBorder="1" applyAlignment="1">
      <alignment wrapText="1"/>
    </xf>
    <xf numFmtId="0" fontId="10" fillId="6" borderId="27" xfId="0" applyFont="1" applyFill="1" applyBorder="1" applyAlignment="1">
      <alignment wrapText="1"/>
    </xf>
    <xf numFmtId="0" fontId="10" fillId="10" borderId="28" xfId="0" applyFont="1" applyFill="1" applyBorder="1" applyAlignment="1">
      <alignment wrapText="1"/>
    </xf>
    <xf numFmtId="0" fontId="10" fillId="10" borderId="4" xfId="0" applyFont="1" applyFill="1" applyBorder="1" applyAlignment="1">
      <alignment wrapText="1"/>
    </xf>
    <xf numFmtId="0" fontId="16" fillId="4" borderId="23" xfId="0" applyFont="1" applyFill="1" applyBorder="1"/>
    <xf numFmtId="0" fontId="16" fillId="5" borderId="10" xfId="0" applyFont="1" applyFill="1" applyBorder="1" applyAlignment="1">
      <alignment horizontal="left" vertical="center"/>
    </xf>
    <xf numFmtId="0" fontId="16" fillId="4" borderId="16" xfId="0" applyFont="1" applyFill="1" applyBorder="1"/>
    <xf numFmtId="0" fontId="16" fillId="5" borderId="3" xfId="0" applyFont="1" applyFill="1" applyBorder="1" applyAlignment="1">
      <alignment horizontal="left" vertical="center"/>
    </xf>
    <xf numFmtId="0" fontId="16" fillId="6" borderId="28" xfId="0" applyFont="1" applyFill="1" applyBorder="1"/>
    <xf numFmtId="164" fontId="16" fillId="12" borderId="20" xfId="0" applyNumberFormat="1" applyFont="1" applyFill="1" applyBorder="1" applyAlignment="1">
      <alignment horizontal="left" vertical="center"/>
    </xf>
    <xf numFmtId="0" fontId="16" fillId="6" borderId="27" xfId="0" applyFont="1" applyFill="1" applyBorder="1"/>
    <xf numFmtId="0" fontId="0" fillId="3" borderId="0" xfId="0" applyFont="1" applyFill="1" applyBorder="1"/>
    <xf numFmtId="0" fontId="16" fillId="7" borderId="23" xfId="0" applyFont="1" applyFill="1" applyBorder="1"/>
    <xf numFmtId="0" fontId="16" fillId="6" borderId="10" xfId="0" applyFont="1" applyFill="1" applyBorder="1" applyAlignment="1">
      <alignment horizontal="left" vertical="center"/>
    </xf>
    <xf numFmtId="0" fontId="16" fillId="7" borderId="16" xfId="0" applyFont="1" applyFill="1" applyBorder="1"/>
    <xf numFmtId="0" fontId="16" fillId="6" borderId="3" xfId="0" applyFont="1" applyFill="1" applyBorder="1" applyAlignment="1">
      <alignment horizontal="left" vertical="center"/>
    </xf>
    <xf numFmtId="0" fontId="16" fillId="10" borderId="28" xfId="0" applyFont="1" applyFill="1" applyBorder="1"/>
    <xf numFmtId="164" fontId="16" fillId="11" borderId="20" xfId="0" applyNumberFormat="1" applyFont="1" applyFill="1" applyBorder="1" applyAlignment="1">
      <alignment horizontal="left" vertical="center"/>
    </xf>
    <xf numFmtId="0" fontId="16" fillId="10" borderId="4" xfId="0" applyFont="1" applyFill="1" applyBorder="1"/>
    <xf numFmtId="0" fontId="11" fillId="0" borderId="0" xfId="0" applyFont="1" applyFill="1" applyBorder="1" applyAlignment="1">
      <alignment horizontal="center"/>
    </xf>
    <xf numFmtId="0" fontId="8" fillId="0" borderId="0" xfId="0" applyFont="1" applyFill="1" applyBorder="1" applyAlignment="1">
      <alignment horizontal="center"/>
    </xf>
    <xf numFmtId="0" fontId="12" fillId="0" borderId="0"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8" fillId="0" borderId="0" xfId="0" applyFont="1" applyFill="1" applyBorder="1" applyAlignment="1" applyProtection="1">
      <alignment horizontal="center"/>
    </xf>
    <xf numFmtId="0" fontId="0" fillId="3" borderId="0" xfId="0" applyFill="1" applyProtection="1"/>
    <xf numFmtId="0" fontId="0" fillId="3" borderId="0" xfId="0" applyFont="1" applyFill="1" applyProtection="1"/>
    <xf numFmtId="0" fontId="22" fillId="3" borderId="0" xfId="0" applyFont="1" applyFill="1"/>
    <xf numFmtId="0" fontId="22" fillId="3" borderId="0" xfId="0" applyFont="1" applyFill="1" applyProtection="1"/>
    <xf numFmtId="0" fontId="19"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3" fillId="3" borderId="25" xfId="0" applyFont="1" applyFill="1" applyBorder="1"/>
    <xf numFmtId="0" fontId="0" fillId="3" borderId="16" xfId="0" applyFill="1" applyBorder="1"/>
    <xf numFmtId="0" fontId="4" fillId="3" borderId="0" xfId="0" applyFont="1" applyFill="1"/>
    <xf numFmtId="0" fontId="4" fillId="3" borderId="16" xfId="0" applyFont="1" applyFill="1" applyBorder="1"/>
    <xf numFmtId="0" fontId="4" fillId="3" borderId="3" xfId="0" applyFont="1" applyFill="1" applyBorder="1"/>
    <xf numFmtId="0" fontId="5" fillId="3" borderId="0" xfId="0" applyFont="1" applyFill="1" applyBorder="1" applyAlignment="1">
      <alignment horizontal="center" vertical="center"/>
    </xf>
    <xf numFmtId="0" fontId="0" fillId="3" borderId="0" xfId="0" applyFill="1" applyBorder="1"/>
    <xf numFmtId="0" fontId="0" fillId="3" borderId="9" xfId="0" applyFill="1" applyBorder="1"/>
    <xf numFmtId="0" fontId="0" fillId="3" borderId="8" xfId="0" applyFill="1" applyBorder="1"/>
    <xf numFmtId="0" fontId="1" fillId="3" borderId="15" xfId="0" applyFont="1" applyFill="1" applyBorder="1" applyAlignment="1">
      <alignment wrapText="1"/>
    </xf>
    <xf numFmtId="0" fontId="1" fillId="3" borderId="1" xfId="0" applyFont="1" applyFill="1" applyBorder="1" applyAlignment="1">
      <alignment wrapText="1"/>
    </xf>
    <xf numFmtId="0" fontId="4" fillId="3" borderId="9" xfId="0" applyFont="1" applyFill="1" applyBorder="1" applyAlignment="1">
      <alignment wrapText="1"/>
    </xf>
    <xf numFmtId="0" fontId="4" fillId="3" borderId="10" xfId="0" applyFont="1" applyFill="1" applyBorder="1" applyAlignment="1">
      <alignment wrapText="1"/>
    </xf>
    <xf numFmtId="0" fontId="0" fillId="3" borderId="12" xfId="0" applyFill="1" applyBorder="1"/>
    <xf numFmtId="0" fontId="4" fillId="3" borderId="0" xfId="0" applyFont="1" applyFill="1" applyBorder="1"/>
    <xf numFmtId="0" fontId="0" fillId="3" borderId="5" xfId="0" applyFill="1" applyBorder="1"/>
    <xf numFmtId="0" fontId="0" fillId="3" borderId="14" xfId="0" applyFill="1" applyBorder="1"/>
    <xf numFmtId="0" fontId="9" fillId="3" borderId="0" xfId="0" applyFont="1" applyFill="1" applyBorder="1"/>
    <xf numFmtId="0" fontId="8" fillId="13" borderId="5" xfId="0" applyFont="1" applyFill="1" applyBorder="1" applyAlignment="1">
      <alignment horizontal="left"/>
    </xf>
    <xf numFmtId="0" fontId="9" fillId="0" borderId="26" xfId="0" applyFont="1" applyFill="1" applyBorder="1" applyProtection="1">
      <protection locked="0"/>
    </xf>
    <xf numFmtId="0" fontId="9" fillId="0" borderId="24" xfId="0" applyFont="1" applyFill="1" applyBorder="1" applyProtection="1">
      <protection locked="0"/>
    </xf>
    <xf numFmtId="0" fontId="6" fillId="2" borderId="1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0" fillId="0" borderId="0" xfId="0" applyAlignment="1">
      <alignment vertical="center"/>
    </xf>
    <xf numFmtId="0" fontId="0" fillId="0" borderId="7" xfId="0" applyBorder="1"/>
    <xf numFmtId="0" fontId="0" fillId="0" borderId="11" xfId="0" applyBorder="1"/>
    <xf numFmtId="14" fontId="2" fillId="0" borderId="11" xfId="0" applyNumberFormat="1" applyFont="1" applyBorder="1" applyAlignment="1">
      <alignment horizontal="center"/>
    </xf>
    <xf numFmtId="0" fontId="0" fillId="9" borderId="0" xfId="0" applyFill="1" applyAlignment="1">
      <alignment horizontal="center" vertical="center"/>
    </xf>
    <xf numFmtId="0" fontId="6" fillId="2" borderId="18" xfId="0"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vertical="center"/>
    </xf>
    <xf numFmtId="0" fontId="6"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6" fillId="0" borderId="0" xfId="0" applyFont="1"/>
    <xf numFmtId="0" fontId="0" fillId="3" borderId="0" xfId="0" applyFill="1" applyAlignment="1">
      <alignment horizontal="center" vertical="center"/>
    </xf>
    <xf numFmtId="0" fontId="6" fillId="2" borderId="0" xfId="0" applyFont="1" applyFill="1" applyBorder="1" applyAlignment="1">
      <alignment horizontal="center" vertical="center" wrapText="1"/>
    </xf>
    <xf numFmtId="0" fontId="0" fillId="3" borderId="0" xfId="0" applyFill="1" applyAlignment="1" applyProtection="1">
      <alignment horizontal="center" vertical="center"/>
    </xf>
    <xf numFmtId="0" fontId="25" fillId="0" borderId="0" xfId="0" applyFont="1"/>
    <xf numFmtId="14" fontId="25" fillId="0" borderId="0" xfId="0" applyNumberFormat="1" applyFont="1"/>
    <xf numFmtId="0" fontId="0" fillId="9" borderId="0" xfId="0" applyFill="1" applyAlignment="1">
      <alignment vertical="center"/>
    </xf>
    <xf numFmtId="0" fontId="2" fillId="8" borderId="12"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6" fillId="9" borderId="0" xfId="0" applyFont="1" applyFill="1" applyAlignment="1">
      <alignment horizontal="center"/>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0" fillId="8" borderId="14" xfId="0" applyFill="1" applyBorder="1" applyAlignment="1">
      <alignment horizontal="center" vertical="top" wrapText="1"/>
    </xf>
    <xf numFmtId="0" fontId="0" fillId="8" borderId="5" xfId="0" applyFill="1" applyBorder="1" applyAlignment="1">
      <alignment horizontal="center" vertical="top" wrapText="1"/>
    </xf>
    <xf numFmtId="0" fontId="0" fillId="8" borderId="6" xfId="0" applyFill="1" applyBorder="1" applyAlignment="1">
      <alignment horizontal="center" vertical="top" wrapText="1"/>
    </xf>
    <xf numFmtId="0" fontId="23" fillId="8" borderId="8" xfId="0" applyFont="1" applyFill="1" applyBorder="1" applyAlignment="1">
      <alignment horizontal="center" vertical="top" wrapText="1"/>
    </xf>
    <xf numFmtId="0" fontId="23" fillId="8" borderId="9" xfId="0" applyFont="1" applyFill="1" applyBorder="1" applyAlignment="1">
      <alignment horizontal="center" vertical="top" wrapText="1"/>
    </xf>
    <xf numFmtId="0" fontId="23" fillId="8" borderId="10" xfId="0" applyFont="1" applyFill="1" applyBorder="1" applyAlignment="1">
      <alignment horizontal="center" vertical="top" wrapText="1"/>
    </xf>
    <xf numFmtId="0" fontId="18"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0" fillId="13" borderId="9" xfId="0" applyFont="1" applyFill="1" applyBorder="1" applyAlignment="1">
      <alignment horizontal="left"/>
    </xf>
    <xf numFmtId="0" fontId="10" fillId="0" borderId="9" xfId="0" applyFont="1" applyBorder="1" applyAlignment="1">
      <alignment horizontal="left"/>
    </xf>
    <xf numFmtId="0" fontId="0" fillId="0" borderId="9" xfId="0" applyBorder="1" applyAlignment="1"/>
    <xf numFmtId="0" fontId="0" fillId="0" borderId="10" xfId="0" applyBorder="1" applyAlignment="1"/>
    <xf numFmtId="0" fontId="10" fillId="13" borderId="5" xfId="0" applyFont="1" applyFill="1" applyBorder="1" applyAlignment="1"/>
    <xf numFmtId="0" fontId="0" fillId="0" borderId="5" xfId="0" applyBorder="1" applyAlignment="1"/>
    <xf numFmtId="0" fontId="8" fillId="13" borderId="5" xfId="0" applyFont="1" applyFill="1" applyBorder="1" applyAlignment="1"/>
    <xf numFmtId="0" fontId="0" fillId="0" borderId="6" xfId="0" applyBorder="1" applyAlignment="1"/>
    <xf numFmtId="0" fontId="8" fillId="13" borderId="14" xfId="0" applyFont="1" applyFill="1" applyBorder="1" applyAlignment="1">
      <alignment horizontal="left"/>
    </xf>
    <xf numFmtId="0" fontId="8" fillId="13" borderId="5" xfId="0" applyFont="1" applyFill="1" applyBorder="1" applyAlignment="1">
      <alignment horizontal="left"/>
    </xf>
    <xf numFmtId="0" fontId="8" fillId="13" borderId="8" xfId="0" applyFont="1" applyFill="1" applyBorder="1" applyAlignment="1">
      <alignment horizontal="left"/>
    </xf>
    <xf numFmtId="0" fontId="8" fillId="13" borderId="9" xfId="0" applyFont="1" applyFill="1" applyBorder="1" applyAlignment="1">
      <alignment horizontal="left"/>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561975</xdr:colOff>
      <xdr:row>5</xdr:row>
      <xdr:rowOff>152400</xdr:rowOff>
    </xdr:from>
    <xdr:to>
      <xdr:col>3</xdr:col>
      <xdr:colOff>0</xdr:colOff>
      <xdr:row>8</xdr:row>
      <xdr:rowOff>523874</xdr:rowOff>
    </xdr:to>
    <xdr:sp macro="" textlink="">
      <xdr:nvSpPr>
        <xdr:cNvPr id="7" name="TextBox 6"/>
        <xdr:cNvSpPr txBox="1"/>
      </xdr:nvSpPr>
      <xdr:spPr>
        <a:xfrm>
          <a:off x="561975" y="1905000"/>
          <a:ext cx="1190625" cy="781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Enter the Name of each child who is receipt</a:t>
          </a:r>
          <a:r>
            <a:rPr lang="en-US" sz="1100" baseline="0"/>
            <a:t> of </a:t>
          </a:r>
          <a:r>
            <a:rPr lang="en-US" sz="1100"/>
            <a:t>CCS in your service </a:t>
          </a:r>
        </a:p>
      </xdr:txBody>
    </xdr:sp>
    <xdr:clientData/>
  </xdr:twoCellAnchor>
  <xdr:twoCellAnchor>
    <xdr:from>
      <xdr:col>2</xdr:col>
      <xdr:colOff>280988</xdr:colOff>
      <xdr:row>8</xdr:row>
      <xdr:rowOff>523874</xdr:rowOff>
    </xdr:from>
    <xdr:to>
      <xdr:col>2</xdr:col>
      <xdr:colOff>552450</xdr:colOff>
      <xdr:row>9</xdr:row>
      <xdr:rowOff>9527</xdr:rowOff>
    </xdr:to>
    <xdr:cxnSp macro="">
      <xdr:nvCxnSpPr>
        <xdr:cNvPr id="8" name="Straight Arrow Connector 7"/>
        <xdr:cNvCxnSpPr>
          <a:stCxn id="7" idx="2"/>
        </xdr:cNvCxnSpPr>
      </xdr:nvCxnSpPr>
      <xdr:spPr>
        <a:xfrm>
          <a:off x="1157288" y="2686049"/>
          <a:ext cx="271462" cy="447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5</xdr:row>
      <xdr:rowOff>133350</xdr:rowOff>
    </xdr:from>
    <xdr:to>
      <xdr:col>5</xdr:col>
      <xdr:colOff>371475</xdr:colOff>
      <xdr:row>8</xdr:row>
      <xdr:rowOff>552450</xdr:rowOff>
    </xdr:to>
    <xdr:sp macro="" textlink="">
      <xdr:nvSpPr>
        <xdr:cNvPr id="13" name="TextBox 12"/>
        <xdr:cNvSpPr txBox="1"/>
      </xdr:nvSpPr>
      <xdr:spPr>
        <a:xfrm>
          <a:off x="1724025" y="1885950"/>
          <a:ext cx="130492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Enter</a:t>
          </a:r>
          <a:r>
            <a:rPr lang="en-US" sz="1100" baseline="0"/>
            <a:t> "1" in </a:t>
          </a:r>
          <a:r>
            <a:rPr lang="en-US" sz="1100" u="sng" baseline="0"/>
            <a:t>only </a:t>
          </a:r>
          <a:r>
            <a:rPr lang="en-US" sz="1100" baseline="0"/>
            <a:t>one relevant column</a:t>
          </a:r>
        </a:p>
        <a:p>
          <a:endParaRPr lang="en-US" sz="1100"/>
        </a:p>
      </xdr:txBody>
    </xdr:sp>
    <xdr:clientData/>
  </xdr:twoCellAnchor>
  <xdr:twoCellAnchor>
    <xdr:from>
      <xdr:col>3</xdr:col>
      <xdr:colOff>333375</xdr:colOff>
      <xdr:row>8</xdr:row>
      <xdr:rowOff>552450</xdr:rowOff>
    </xdr:from>
    <xdr:to>
      <xdr:col>4</xdr:col>
      <xdr:colOff>328613</xdr:colOff>
      <xdr:row>9</xdr:row>
      <xdr:rowOff>0</xdr:rowOff>
    </xdr:to>
    <xdr:cxnSp macro="">
      <xdr:nvCxnSpPr>
        <xdr:cNvPr id="14" name="Straight Arrow Connector 13"/>
        <xdr:cNvCxnSpPr>
          <a:stCxn id="13" idx="2"/>
        </xdr:cNvCxnSpPr>
      </xdr:nvCxnSpPr>
      <xdr:spPr>
        <a:xfrm flipH="1">
          <a:off x="1752600" y="2657475"/>
          <a:ext cx="623888"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8</xdr:row>
      <xdr:rowOff>552450</xdr:rowOff>
    </xdr:from>
    <xdr:to>
      <xdr:col>4</xdr:col>
      <xdr:colOff>328613</xdr:colOff>
      <xdr:row>9</xdr:row>
      <xdr:rowOff>9528</xdr:rowOff>
    </xdr:to>
    <xdr:cxnSp macro="">
      <xdr:nvCxnSpPr>
        <xdr:cNvPr id="17" name="Straight Arrow Connector 16"/>
        <xdr:cNvCxnSpPr>
          <a:stCxn id="13" idx="2"/>
        </xdr:cNvCxnSpPr>
      </xdr:nvCxnSpPr>
      <xdr:spPr>
        <a:xfrm flipH="1">
          <a:off x="2324100" y="2657475"/>
          <a:ext cx="52388" cy="3238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328613</xdr:colOff>
      <xdr:row>8</xdr:row>
      <xdr:rowOff>552450</xdr:rowOff>
    </xdr:from>
    <xdr:to>
      <xdr:col>5</xdr:col>
      <xdr:colOff>142875</xdr:colOff>
      <xdr:row>9</xdr:row>
      <xdr:rowOff>0</xdr:rowOff>
    </xdr:to>
    <xdr:cxnSp macro="">
      <xdr:nvCxnSpPr>
        <xdr:cNvPr id="21" name="Straight Arrow Connector 20"/>
        <xdr:cNvCxnSpPr>
          <a:stCxn id="13" idx="2"/>
        </xdr:cNvCxnSpPr>
      </xdr:nvCxnSpPr>
      <xdr:spPr>
        <a:xfrm>
          <a:off x="2376488" y="2657475"/>
          <a:ext cx="423862"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328613</xdr:colOff>
      <xdr:row>8</xdr:row>
      <xdr:rowOff>552450</xdr:rowOff>
    </xdr:from>
    <xdr:to>
      <xdr:col>6</xdr:col>
      <xdr:colOff>171450</xdr:colOff>
      <xdr:row>9</xdr:row>
      <xdr:rowOff>0</xdr:rowOff>
    </xdr:to>
    <xdr:cxnSp macro="">
      <xdr:nvCxnSpPr>
        <xdr:cNvPr id="24" name="Straight Arrow Connector 23"/>
        <xdr:cNvCxnSpPr>
          <a:stCxn id="13" idx="2"/>
        </xdr:cNvCxnSpPr>
      </xdr:nvCxnSpPr>
      <xdr:spPr>
        <a:xfrm>
          <a:off x="2376488" y="2657475"/>
          <a:ext cx="1119187"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5</xdr:row>
      <xdr:rowOff>38100</xdr:rowOff>
    </xdr:from>
    <xdr:to>
      <xdr:col>7</xdr:col>
      <xdr:colOff>647700</xdr:colOff>
      <xdr:row>8</xdr:row>
      <xdr:rowOff>600076</xdr:rowOff>
    </xdr:to>
    <xdr:sp macro="" textlink="">
      <xdr:nvSpPr>
        <xdr:cNvPr id="36" name="TextBox 35"/>
        <xdr:cNvSpPr txBox="1"/>
      </xdr:nvSpPr>
      <xdr:spPr>
        <a:xfrm>
          <a:off x="3305175" y="1790700"/>
          <a:ext cx="1219200"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Enter number of days for which the child is enrolled</a:t>
          </a:r>
          <a:r>
            <a:rPr lang="en-US" sz="1100" baseline="0"/>
            <a:t> per week</a:t>
          </a:r>
        </a:p>
        <a:p>
          <a:endParaRPr lang="en-US" sz="1100"/>
        </a:p>
      </xdr:txBody>
    </xdr:sp>
    <xdr:clientData/>
  </xdr:twoCellAnchor>
  <xdr:twoCellAnchor>
    <xdr:from>
      <xdr:col>7</xdr:col>
      <xdr:colOff>0</xdr:colOff>
      <xdr:row>8</xdr:row>
      <xdr:rowOff>600076</xdr:rowOff>
    </xdr:from>
    <xdr:to>
      <xdr:col>7</xdr:col>
      <xdr:colOff>180975</xdr:colOff>
      <xdr:row>9</xdr:row>
      <xdr:rowOff>0</xdr:rowOff>
    </xdr:to>
    <xdr:cxnSp macro="">
      <xdr:nvCxnSpPr>
        <xdr:cNvPr id="37" name="Straight Arrow Connector 36"/>
        <xdr:cNvCxnSpPr>
          <a:stCxn id="36" idx="2"/>
        </xdr:cNvCxnSpPr>
      </xdr:nvCxnSpPr>
      <xdr:spPr>
        <a:xfrm>
          <a:off x="4010025" y="2705101"/>
          <a:ext cx="180975" cy="266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19049</xdr:colOff>
      <xdr:row>15</xdr:row>
      <xdr:rowOff>9525</xdr:rowOff>
    </xdr:from>
    <xdr:to>
      <xdr:col>4</xdr:col>
      <xdr:colOff>523874</xdr:colOff>
      <xdr:row>18</xdr:row>
      <xdr:rowOff>28575</xdr:rowOff>
    </xdr:to>
    <xdr:sp macro="" textlink="">
      <xdr:nvSpPr>
        <xdr:cNvPr id="46" name="TextBox 45"/>
        <xdr:cNvSpPr txBox="1"/>
      </xdr:nvSpPr>
      <xdr:spPr>
        <a:xfrm>
          <a:off x="295274" y="4610100"/>
          <a:ext cx="22764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The Figure</a:t>
          </a:r>
          <a:r>
            <a:rPr lang="en-US" sz="1100" baseline="0"/>
            <a:t>s in these boxes will be generated automatically as you fill in the worksheets</a:t>
          </a:r>
          <a:endParaRPr lang="en-US" sz="1100"/>
        </a:p>
      </xdr:txBody>
    </xdr:sp>
    <xdr:clientData/>
  </xdr:twoCellAnchor>
  <xdr:twoCellAnchor>
    <xdr:from>
      <xdr:col>4</xdr:col>
      <xdr:colOff>247650</xdr:colOff>
      <xdr:row>18</xdr:row>
      <xdr:rowOff>38100</xdr:rowOff>
    </xdr:from>
    <xdr:to>
      <xdr:col>4</xdr:col>
      <xdr:colOff>428626</xdr:colOff>
      <xdr:row>19</xdr:row>
      <xdr:rowOff>0</xdr:rowOff>
    </xdr:to>
    <xdr:cxnSp macro="">
      <xdr:nvCxnSpPr>
        <xdr:cNvPr id="50" name="Straight Arrow Connector 49"/>
        <xdr:cNvCxnSpPr/>
      </xdr:nvCxnSpPr>
      <xdr:spPr>
        <a:xfrm>
          <a:off x="2295525" y="5153025"/>
          <a:ext cx="180976"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9526</xdr:colOff>
      <xdr:row>5</xdr:row>
      <xdr:rowOff>95250</xdr:rowOff>
    </xdr:from>
    <xdr:to>
      <xdr:col>9</xdr:col>
      <xdr:colOff>419101</xdr:colOff>
      <xdr:row>8</xdr:row>
      <xdr:rowOff>533400</xdr:rowOff>
    </xdr:to>
    <xdr:sp macro="" textlink="">
      <xdr:nvSpPr>
        <xdr:cNvPr id="28" name="TextBox 27"/>
        <xdr:cNvSpPr txBox="1"/>
      </xdr:nvSpPr>
      <xdr:spPr>
        <a:xfrm>
          <a:off x="4648201" y="1847850"/>
          <a:ext cx="12001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Enter number of  days</a:t>
          </a:r>
          <a:r>
            <a:rPr lang="en-US" sz="1100" baseline="0"/>
            <a:t> </a:t>
          </a:r>
          <a:r>
            <a:rPr lang="en-US" sz="1100"/>
            <a:t>child attended during the sample</a:t>
          </a:r>
          <a:r>
            <a:rPr lang="en-US" sz="1100" baseline="0"/>
            <a:t> week</a:t>
          </a:r>
        </a:p>
        <a:p>
          <a:endParaRPr lang="en-US" sz="1100"/>
        </a:p>
      </xdr:txBody>
    </xdr:sp>
    <xdr:clientData/>
  </xdr:twoCellAnchor>
  <xdr:twoCellAnchor>
    <xdr:from>
      <xdr:col>8</xdr:col>
      <xdr:colOff>314326</xdr:colOff>
      <xdr:row>8</xdr:row>
      <xdr:rowOff>533400</xdr:rowOff>
    </xdr:from>
    <xdr:to>
      <xdr:col>8</xdr:col>
      <xdr:colOff>609601</xdr:colOff>
      <xdr:row>9</xdr:row>
      <xdr:rowOff>4</xdr:rowOff>
    </xdr:to>
    <xdr:cxnSp macro="">
      <xdr:nvCxnSpPr>
        <xdr:cNvPr id="29" name="Straight Arrow Connector 28"/>
        <xdr:cNvCxnSpPr>
          <a:stCxn id="28" idx="2"/>
        </xdr:cNvCxnSpPr>
      </xdr:nvCxnSpPr>
      <xdr:spPr>
        <a:xfrm flipH="1">
          <a:off x="4953001" y="2695575"/>
          <a:ext cx="295275" cy="3333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523874</xdr:colOff>
      <xdr:row>16</xdr:row>
      <xdr:rowOff>114300</xdr:rowOff>
    </xdr:from>
    <xdr:to>
      <xdr:col>8</xdr:col>
      <xdr:colOff>171450</xdr:colOff>
      <xdr:row>19</xdr:row>
      <xdr:rowOff>0</xdr:rowOff>
    </xdr:to>
    <xdr:cxnSp macro="">
      <xdr:nvCxnSpPr>
        <xdr:cNvPr id="35" name="Straight Arrow Connector 34"/>
        <xdr:cNvCxnSpPr>
          <a:stCxn id="46" idx="3"/>
        </xdr:cNvCxnSpPr>
      </xdr:nvCxnSpPr>
      <xdr:spPr>
        <a:xfrm>
          <a:off x="2571749" y="4905375"/>
          <a:ext cx="2371726"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17</xdr:row>
      <xdr:rowOff>123825</xdr:rowOff>
    </xdr:from>
    <xdr:to>
      <xdr:col>12</xdr:col>
      <xdr:colOff>285750</xdr:colOff>
      <xdr:row>22</xdr:row>
      <xdr:rowOff>38100</xdr:rowOff>
    </xdr:to>
    <xdr:sp macro="" textlink="">
      <xdr:nvSpPr>
        <xdr:cNvPr id="52" name="TextBox 51"/>
        <xdr:cNvSpPr txBox="1"/>
      </xdr:nvSpPr>
      <xdr:spPr>
        <a:xfrm>
          <a:off x="6705600" y="5200650"/>
          <a:ext cx="11715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ysClr val="windowText" lastClr="000000"/>
              </a:solidFill>
            </a:rPr>
            <a:t>These figures</a:t>
          </a:r>
          <a:r>
            <a:rPr lang="en-US" sz="1100" baseline="0">
              <a:solidFill>
                <a:sysClr val="windowText" lastClr="000000"/>
              </a:solidFill>
            </a:rPr>
            <a:t> will be included on Compliance Form</a:t>
          </a:r>
        </a:p>
        <a:p>
          <a:endParaRPr lang="en-US" sz="1100">
            <a:solidFill>
              <a:srgbClr val="FF0000"/>
            </a:solidFill>
          </a:endParaRPr>
        </a:p>
      </xdr:txBody>
    </xdr:sp>
    <xdr:clientData/>
  </xdr:twoCellAnchor>
  <xdr:twoCellAnchor>
    <xdr:from>
      <xdr:col>9</xdr:col>
      <xdr:colOff>28577</xdr:colOff>
      <xdr:row>19</xdr:row>
      <xdr:rowOff>171449</xdr:rowOff>
    </xdr:from>
    <xdr:to>
      <xdr:col>10</xdr:col>
      <xdr:colOff>333376</xdr:colOff>
      <xdr:row>24</xdr:row>
      <xdr:rowOff>161925</xdr:rowOff>
    </xdr:to>
    <xdr:cxnSp macro="">
      <xdr:nvCxnSpPr>
        <xdr:cNvPr id="53" name="Straight Arrow Connector 52"/>
        <xdr:cNvCxnSpPr>
          <a:stCxn id="52" idx="1"/>
        </xdr:cNvCxnSpPr>
      </xdr:nvCxnSpPr>
      <xdr:spPr>
        <a:xfrm rot="10800000" flipV="1">
          <a:off x="5791202" y="5638799"/>
          <a:ext cx="914399" cy="1104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771528</xdr:colOff>
      <xdr:row>19</xdr:row>
      <xdr:rowOff>171450</xdr:rowOff>
    </xdr:from>
    <xdr:to>
      <xdr:col>10</xdr:col>
      <xdr:colOff>333376</xdr:colOff>
      <xdr:row>23</xdr:row>
      <xdr:rowOff>190499</xdr:rowOff>
    </xdr:to>
    <xdr:cxnSp macro="">
      <xdr:nvCxnSpPr>
        <xdr:cNvPr id="55" name="Straight Arrow Connector 54"/>
        <xdr:cNvCxnSpPr>
          <a:stCxn id="52" idx="1"/>
        </xdr:cNvCxnSpPr>
      </xdr:nvCxnSpPr>
      <xdr:spPr>
        <a:xfrm rot="10800000" flipV="1">
          <a:off x="5743578" y="5638800"/>
          <a:ext cx="962023" cy="790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457201</xdr:colOff>
      <xdr:row>8</xdr:row>
      <xdr:rowOff>838200</xdr:rowOff>
    </xdr:from>
    <xdr:to>
      <xdr:col>16</xdr:col>
      <xdr:colOff>104775</xdr:colOff>
      <xdr:row>13</xdr:row>
      <xdr:rowOff>180975</xdr:rowOff>
    </xdr:to>
    <xdr:sp macro="" textlink="">
      <xdr:nvSpPr>
        <xdr:cNvPr id="19" name="TextBox 18"/>
        <xdr:cNvSpPr txBox="1"/>
      </xdr:nvSpPr>
      <xdr:spPr>
        <a:xfrm>
          <a:off x="8801101" y="3200400"/>
          <a:ext cx="2152649"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NB:</a:t>
          </a:r>
          <a:r>
            <a:rPr lang="en-US" sz="1100">
              <a:solidFill>
                <a:srgbClr val="FF0000"/>
              </a:solidFill>
            </a:rPr>
            <a:t> Include</a:t>
          </a:r>
          <a:r>
            <a:rPr lang="en-US" sz="1100" baseline="0">
              <a:solidFill>
                <a:srgbClr val="FF0000"/>
              </a:solidFill>
            </a:rPr>
            <a:t> all children your service is subventing during the sample week i.e include those children who were not listed in the last Service Return to DCYA but are considered eligible for CCS by your service (including those under appeal). </a:t>
          </a:r>
          <a:endParaRPr lang="en-US" sz="1100">
            <a:solidFill>
              <a:srgbClr val="FF0000"/>
            </a:solidFill>
          </a:endParaRPr>
        </a:p>
      </xdr:txBody>
    </xdr:sp>
    <xdr:clientData/>
  </xdr:twoCellAnchor>
  <xdr:twoCellAnchor>
    <xdr:from>
      <xdr:col>10</xdr:col>
      <xdr:colOff>876300</xdr:colOff>
      <xdr:row>8</xdr:row>
      <xdr:rowOff>590550</xdr:rowOff>
    </xdr:from>
    <xdr:to>
      <xdr:col>11</xdr:col>
      <xdr:colOff>400050</xdr:colOff>
      <xdr:row>13</xdr:row>
      <xdr:rowOff>114300</xdr:rowOff>
    </xdr:to>
    <xdr:cxnSp macro="">
      <xdr:nvCxnSpPr>
        <xdr:cNvPr id="22" name="Straight Arrow Connector 21"/>
        <xdr:cNvCxnSpPr/>
      </xdr:nvCxnSpPr>
      <xdr:spPr>
        <a:xfrm flipH="1">
          <a:off x="7286625" y="2695575"/>
          <a:ext cx="504825" cy="1771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733425</xdr:colOff>
      <xdr:row>8</xdr:row>
      <xdr:rowOff>581025</xdr:rowOff>
    </xdr:from>
    <xdr:to>
      <xdr:col>10</xdr:col>
      <xdr:colOff>561976</xdr:colOff>
      <xdr:row>12</xdr:row>
      <xdr:rowOff>85725</xdr:rowOff>
    </xdr:to>
    <xdr:cxnSp macro="">
      <xdr:nvCxnSpPr>
        <xdr:cNvPr id="23" name="Straight Arrow Connector 22"/>
        <xdr:cNvCxnSpPr/>
      </xdr:nvCxnSpPr>
      <xdr:spPr>
        <a:xfrm flipH="1">
          <a:off x="6296025" y="2686050"/>
          <a:ext cx="676276" cy="1562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4</xdr:row>
      <xdr:rowOff>180974</xdr:rowOff>
    </xdr:from>
    <xdr:to>
      <xdr:col>12</xdr:col>
      <xdr:colOff>142875</xdr:colOff>
      <xdr:row>8</xdr:row>
      <xdr:rowOff>600074</xdr:rowOff>
    </xdr:to>
    <xdr:sp macro="" textlink="">
      <xdr:nvSpPr>
        <xdr:cNvPr id="12" name="TextBox 11"/>
        <xdr:cNvSpPr txBox="1"/>
      </xdr:nvSpPr>
      <xdr:spPr>
        <a:xfrm>
          <a:off x="6143625" y="1743074"/>
          <a:ext cx="16954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a:t>If an</a:t>
          </a:r>
          <a:r>
            <a:rPr lang="en-IE" sz="1100" baseline="0"/>
            <a:t> approved CCS child leaves note the date of departure and if a new CCS child starts note the start date</a:t>
          </a:r>
          <a:endParaRPr lang="en-IE" sz="1100"/>
        </a:p>
      </xdr:txBody>
    </xdr:sp>
    <xdr:clientData/>
  </xdr:twoCellAnchor>
  <xdr:twoCellAnchor>
    <xdr:from>
      <xdr:col>11</xdr:col>
      <xdr:colOff>0</xdr:colOff>
      <xdr:row>10</xdr:row>
      <xdr:rowOff>95250</xdr:rowOff>
    </xdr:from>
    <xdr:to>
      <xdr:col>12</xdr:col>
      <xdr:colOff>457202</xdr:colOff>
      <xdr:row>13</xdr:row>
      <xdr:rowOff>95250</xdr:rowOff>
    </xdr:to>
    <xdr:cxnSp macro="">
      <xdr:nvCxnSpPr>
        <xdr:cNvPr id="31" name="Straight Arrow Connector 30"/>
        <xdr:cNvCxnSpPr/>
      </xdr:nvCxnSpPr>
      <xdr:spPr>
        <a:xfrm flipH="1">
          <a:off x="7391400" y="3876675"/>
          <a:ext cx="1066802"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375"/>
  <sheetViews>
    <sheetView zoomScaleNormal="100" workbookViewId="0">
      <selection activeCell="P19" sqref="P19"/>
    </sheetView>
  </sheetViews>
  <sheetFormatPr defaultRowHeight="15" x14ac:dyDescent="0.25"/>
  <cols>
    <col min="1" max="1" width="4.140625" customWidth="1"/>
    <col min="2" max="2" width="4" customWidth="1"/>
    <col min="3" max="3" width="13.140625" customWidth="1"/>
    <col min="4" max="4" width="9.42578125" customWidth="1"/>
    <col min="6" max="6" width="10.85546875" customWidth="1"/>
    <col min="7" max="7" width="13.7109375" customWidth="1"/>
    <col min="8" max="8" width="11.42578125" customWidth="1"/>
    <col min="9" max="10" width="12.7109375" customWidth="1"/>
    <col min="11" max="11" width="14.7109375" style="29" customWidth="1"/>
    <col min="12" max="12" width="9.140625" style="29"/>
    <col min="13" max="13" width="10.140625" style="29" customWidth="1"/>
    <col min="14" max="86" width="9.140625" style="29"/>
  </cols>
  <sheetData>
    <row r="1" spans="1:86" ht="23.25" x14ac:dyDescent="0.35">
      <c r="A1" s="133" t="s">
        <v>50</v>
      </c>
      <c r="B1" s="133"/>
      <c r="C1" s="133"/>
      <c r="D1" s="133"/>
      <c r="E1" s="133"/>
      <c r="F1" s="133"/>
      <c r="G1" s="133"/>
      <c r="H1" s="133"/>
      <c r="I1" s="133"/>
      <c r="J1" s="133"/>
      <c r="K1" s="133"/>
      <c r="L1" s="133"/>
      <c r="M1" s="133"/>
      <c r="N1" s="133"/>
      <c r="O1" s="133"/>
      <c r="P1" s="133"/>
      <c r="Q1" s="133"/>
    </row>
    <row r="2" spans="1:86" ht="15.75" thickBot="1" x14ac:dyDescent="0.3">
      <c r="A2" s="29"/>
      <c r="B2" s="29"/>
      <c r="C2" s="29"/>
      <c r="D2" s="29"/>
      <c r="E2" s="29"/>
      <c r="F2" s="29"/>
      <c r="G2" s="29"/>
      <c r="H2" s="29"/>
      <c r="I2" s="29"/>
      <c r="J2" s="29"/>
    </row>
    <row r="3" spans="1:86" ht="26.25" customHeight="1" x14ac:dyDescent="0.25">
      <c r="A3" s="29"/>
      <c r="B3" s="143" t="s">
        <v>9</v>
      </c>
      <c r="C3" s="144"/>
      <c r="D3" s="144"/>
      <c r="E3" s="144"/>
      <c r="F3" s="144"/>
      <c r="G3" s="144"/>
      <c r="H3" s="144"/>
      <c r="I3" s="144"/>
      <c r="J3" s="144"/>
      <c r="K3" s="144"/>
      <c r="L3" s="144"/>
      <c r="M3" s="145"/>
      <c r="N3" s="43"/>
    </row>
    <row r="4" spans="1:86" ht="83.25" customHeight="1" thickBot="1" x14ac:dyDescent="0.3">
      <c r="A4" s="29"/>
      <c r="B4" s="140" t="s">
        <v>49</v>
      </c>
      <c r="C4" s="141"/>
      <c r="D4" s="141"/>
      <c r="E4" s="141"/>
      <c r="F4" s="141"/>
      <c r="G4" s="141"/>
      <c r="H4" s="141"/>
      <c r="I4" s="141"/>
      <c r="J4" s="141"/>
      <c r="K4" s="141"/>
      <c r="L4" s="141"/>
      <c r="M4" s="142"/>
      <c r="N4" s="43"/>
    </row>
    <row r="5" spans="1:86" x14ac:dyDescent="0.25">
      <c r="A5" s="29"/>
      <c r="B5" s="29"/>
      <c r="C5" s="29"/>
      <c r="D5" s="29"/>
      <c r="E5" s="29"/>
      <c r="F5" s="29"/>
      <c r="G5" s="29"/>
      <c r="H5" s="29"/>
      <c r="I5" s="29"/>
      <c r="J5" s="29"/>
    </row>
    <row r="6" spans="1:86" ht="13.5" customHeight="1" x14ac:dyDescent="0.25">
      <c r="A6" s="29"/>
      <c r="B6" s="29"/>
      <c r="C6" s="29"/>
      <c r="D6" s="29"/>
      <c r="E6" s="29"/>
      <c r="F6" s="29"/>
      <c r="G6" s="29">
        <v>1</v>
      </c>
      <c r="H6" s="29"/>
      <c r="I6" s="29"/>
      <c r="J6" s="29"/>
    </row>
    <row r="7" spans="1:86" x14ac:dyDescent="0.25">
      <c r="A7" s="29"/>
      <c r="B7" s="29"/>
      <c r="C7" s="29"/>
      <c r="D7" s="29"/>
      <c r="E7" s="29"/>
      <c r="F7" s="47"/>
      <c r="G7" s="29"/>
      <c r="H7" s="29"/>
      <c r="I7" s="29"/>
      <c r="J7" s="29"/>
    </row>
    <row r="8" spans="1:86" ht="2.25" customHeight="1" x14ac:dyDescent="0.25">
      <c r="A8" s="29"/>
      <c r="B8" s="29"/>
      <c r="C8" s="29"/>
      <c r="D8" s="29"/>
      <c r="E8" s="29"/>
      <c r="F8" s="29"/>
      <c r="G8" s="29"/>
      <c r="H8" s="29"/>
      <c r="I8" s="29"/>
      <c r="J8" s="55"/>
    </row>
    <row r="9" spans="1:86" ht="68.25" customHeight="1" thickBot="1" x14ac:dyDescent="0.3">
      <c r="A9" s="29"/>
      <c r="B9" s="29"/>
      <c r="C9" s="29"/>
      <c r="D9" s="29"/>
      <c r="E9" s="29"/>
      <c r="F9" s="29"/>
      <c r="G9" s="29"/>
      <c r="H9" s="29"/>
      <c r="I9" s="29"/>
      <c r="J9" s="29"/>
    </row>
    <row r="10" spans="1:86" s="119" customFormat="1" ht="63.75" customHeight="1" thickBot="1" x14ac:dyDescent="0.3">
      <c r="A10" s="117"/>
      <c r="B10" s="118"/>
      <c r="C10" s="109" t="s">
        <v>27</v>
      </c>
      <c r="D10" s="110" t="s">
        <v>0</v>
      </c>
      <c r="E10" s="111" t="s">
        <v>6</v>
      </c>
      <c r="F10" s="111" t="s">
        <v>5</v>
      </c>
      <c r="G10" s="111" t="s">
        <v>7</v>
      </c>
      <c r="H10" s="111" t="s">
        <v>11</v>
      </c>
      <c r="I10" s="112" t="s">
        <v>28</v>
      </c>
      <c r="J10" s="112" t="s">
        <v>30</v>
      </c>
      <c r="K10" s="112" t="s">
        <v>31</v>
      </c>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row>
    <row r="11" spans="1:86" x14ac:dyDescent="0.25">
      <c r="A11" s="29"/>
      <c r="B11" s="41">
        <v>1</v>
      </c>
      <c r="C11" s="107" t="s">
        <v>32</v>
      </c>
      <c r="D11" s="22">
        <v>1</v>
      </c>
      <c r="E11" s="23"/>
      <c r="F11" s="24"/>
      <c r="G11" s="25"/>
      <c r="H11" s="24">
        <v>5</v>
      </c>
      <c r="I11" s="25">
        <v>5</v>
      </c>
      <c r="J11" s="114"/>
      <c r="K11" s="114"/>
    </row>
    <row r="12" spans="1:86" x14ac:dyDescent="0.25">
      <c r="A12" s="29"/>
      <c r="B12" s="42">
        <v>2</v>
      </c>
      <c r="C12" s="108" t="s">
        <v>33</v>
      </c>
      <c r="D12" s="26"/>
      <c r="E12" s="27">
        <v>1</v>
      </c>
      <c r="F12" s="27"/>
      <c r="G12" s="28"/>
      <c r="H12" s="27">
        <v>5</v>
      </c>
      <c r="I12" s="28">
        <v>3</v>
      </c>
      <c r="J12" s="115"/>
      <c r="K12" s="115"/>
    </row>
    <row r="13" spans="1:86" x14ac:dyDescent="0.25">
      <c r="A13" s="29"/>
      <c r="B13" s="42">
        <v>3</v>
      </c>
      <c r="C13" s="108" t="s">
        <v>35</v>
      </c>
      <c r="D13" s="26">
        <v>1</v>
      </c>
      <c r="E13" s="27"/>
      <c r="F13" s="27"/>
      <c r="G13" s="28"/>
      <c r="H13" s="27">
        <v>0</v>
      </c>
      <c r="I13" s="28">
        <v>0</v>
      </c>
      <c r="J13" s="116">
        <v>41968</v>
      </c>
      <c r="K13" s="115"/>
    </row>
    <row r="14" spans="1:86" x14ac:dyDescent="0.25">
      <c r="A14" s="29"/>
      <c r="B14" s="42">
        <v>4</v>
      </c>
      <c r="C14" s="108" t="s">
        <v>34</v>
      </c>
      <c r="D14" s="26"/>
      <c r="E14" s="27"/>
      <c r="F14" s="27"/>
      <c r="G14" s="28">
        <v>1</v>
      </c>
      <c r="H14" s="27">
        <v>4</v>
      </c>
      <c r="I14" s="28">
        <v>4</v>
      </c>
      <c r="J14" s="115"/>
      <c r="K14" s="116">
        <v>41954</v>
      </c>
    </row>
    <row r="15" spans="1:86" x14ac:dyDescent="0.25">
      <c r="A15" s="29"/>
      <c r="B15" s="29"/>
      <c r="C15" s="29"/>
      <c r="D15" s="29"/>
      <c r="E15" s="29"/>
      <c r="F15" s="29"/>
      <c r="G15" s="29"/>
      <c r="H15" s="29"/>
      <c r="I15" s="29"/>
      <c r="J15" s="29"/>
    </row>
    <row r="16" spans="1:86" x14ac:dyDescent="0.25">
      <c r="A16" s="29"/>
      <c r="B16" s="29"/>
      <c r="C16" s="29"/>
      <c r="D16" s="29"/>
      <c r="E16" s="29"/>
      <c r="F16" s="29"/>
      <c r="G16" s="29"/>
      <c r="H16" s="29"/>
      <c r="I16" s="29"/>
      <c r="J16" s="29"/>
    </row>
    <row r="17" spans="1:13" x14ac:dyDescent="0.25">
      <c r="A17" s="29"/>
      <c r="B17" s="29"/>
      <c r="C17" s="29"/>
      <c r="D17" s="29"/>
      <c r="E17" s="29"/>
      <c r="F17" s="29"/>
      <c r="G17" s="29"/>
      <c r="H17" s="29"/>
      <c r="I17" s="29"/>
      <c r="J17" s="29"/>
    </row>
    <row r="18" spans="1:13" x14ac:dyDescent="0.25">
      <c r="A18" s="29"/>
      <c r="B18" s="29"/>
      <c r="C18" s="29"/>
      <c r="D18" s="29"/>
      <c r="E18" s="29"/>
      <c r="F18" s="29"/>
      <c r="G18" s="29"/>
      <c r="H18" s="29"/>
      <c r="I18" s="29"/>
      <c r="J18" s="29"/>
    </row>
    <row r="19" spans="1:13" ht="15.75" customHeight="1" thickBot="1" x14ac:dyDescent="0.3">
      <c r="A19" s="29"/>
      <c r="B19" s="44"/>
      <c r="C19" s="45"/>
      <c r="D19" s="46"/>
      <c r="E19" s="29"/>
      <c r="F19" s="29"/>
      <c r="G19" s="29"/>
      <c r="H19" s="29"/>
      <c r="I19" s="29"/>
      <c r="J19" s="29"/>
    </row>
    <row r="20" spans="1:13" s="29" customFormat="1" x14ac:dyDescent="0.25">
      <c r="C20" s="134" t="s">
        <v>36</v>
      </c>
      <c r="D20" s="48" t="s">
        <v>2</v>
      </c>
      <c r="E20" s="3">
        <v>1</v>
      </c>
      <c r="G20" s="137" t="s">
        <v>37</v>
      </c>
      <c r="H20" s="50" t="s">
        <v>2</v>
      </c>
      <c r="I20" s="1">
        <v>2</v>
      </c>
    </row>
    <row r="21" spans="1:13" s="29" customFormat="1" x14ac:dyDescent="0.25">
      <c r="C21" s="135"/>
      <c r="D21" s="49" t="s">
        <v>3</v>
      </c>
      <c r="E21" s="4">
        <f>SUM(E5:E19)</f>
        <v>1</v>
      </c>
      <c r="G21" s="138"/>
      <c r="H21" s="51" t="s">
        <v>3</v>
      </c>
      <c r="I21" s="2">
        <v>2</v>
      </c>
    </row>
    <row r="22" spans="1:13" s="29" customFormat="1" x14ac:dyDescent="0.25">
      <c r="C22" s="135"/>
      <c r="D22" s="49" t="s">
        <v>1</v>
      </c>
      <c r="E22" s="4">
        <f>SUM(F5:F19)</f>
        <v>0</v>
      </c>
      <c r="G22" s="138"/>
      <c r="H22" s="51" t="s">
        <v>1</v>
      </c>
      <c r="I22" s="2">
        <f>SUM(E22+'SHEET ~ ROOM 2'!E31+'SHEET ~ ROOM 3'!E31+'SHEET ~ ROOM 4'!E31+'SHEET ~ ROOM 5'!E31+'SHEET ~ ROOM 6'!E31+'SHEET ~ ROOM 7'!E31+'SHEET ~ ROOM 8'!E31)</f>
        <v>0</v>
      </c>
    </row>
    <row r="23" spans="1:13" s="29" customFormat="1" ht="15.75" thickBot="1" x14ac:dyDescent="0.3">
      <c r="C23" s="135"/>
      <c r="D23" s="49" t="s">
        <v>4</v>
      </c>
      <c r="E23" s="4">
        <f>SUM(G5:G19)</f>
        <v>2</v>
      </c>
      <c r="G23" s="138"/>
      <c r="H23" s="51" t="s">
        <v>4</v>
      </c>
      <c r="I23" s="2">
        <f>SUM(E23+'SHEET ~ ROOM 2'!E32+'SHEET ~ ROOM 3'!E32+'SHEET ~ ROOM 4'!E32+'SHEET ~ ROOM 5'!E32+'SHEET ~ ROOM 6'!E32+'SHEET ~ ROOM 7'!E32+'SHEET ~ ROOM 8'!E32)</f>
        <v>2</v>
      </c>
    </row>
    <row r="24" spans="1:13" s="29" customFormat="1" ht="30.75" customHeight="1" thickBot="1" x14ac:dyDescent="0.3">
      <c r="C24" s="135"/>
      <c r="D24" s="56" t="s">
        <v>12</v>
      </c>
      <c r="E24" s="52">
        <v>1.5</v>
      </c>
      <c r="G24" s="138"/>
      <c r="H24" s="58" t="s">
        <v>12</v>
      </c>
      <c r="I24" s="53">
        <v>3</v>
      </c>
    </row>
    <row r="25" spans="1:13" s="29" customFormat="1" ht="32.25" customHeight="1" thickBot="1" x14ac:dyDescent="0.3">
      <c r="C25" s="136"/>
      <c r="D25" s="57" t="s">
        <v>26</v>
      </c>
      <c r="E25" s="52">
        <v>1.1000000000000001</v>
      </c>
      <c r="G25" s="139"/>
      <c r="H25" s="59" t="s">
        <v>26</v>
      </c>
      <c r="I25" s="53">
        <v>2.1</v>
      </c>
    </row>
    <row r="26" spans="1:13" s="29" customFormat="1" x14ac:dyDescent="0.25"/>
    <row r="27" spans="1:13" s="29" customFormat="1" ht="15" customHeight="1" x14ac:dyDescent="0.25">
      <c r="C27" s="131" t="s">
        <v>23</v>
      </c>
      <c r="D27" s="132"/>
      <c r="E27" s="132"/>
      <c r="F27" s="132"/>
      <c r="G27" s="132"/>
      <c r="H27" s="132"/>
      <c r="I27" s="132"/>
      <c r="J27" s="132"/>
      <c r="K27" s="132"/>
      <c r="L27" s="132"/>
      <c r="M27" s="132"/>
    </row>
    <row r="28" spans="1:13" s="29" customFormat="1" x14ac:dyDescent="0.25">
      <c r="C28" s="131"/>
      <c r="D28" s="132"/>
      <c r="E28" s="132"/>
      <c r="F28" s="132"/>
      <c r="G28" s="132"/>
      <c r="H28" s="132"/>
      <c r="I28" s="132"/>
      <c r="J28" s="132"/>
      <c r="K28" s="132"/>
      <c r="L28" s="132"/>
      <c r="M28" s="132"/>
    </row>
    <row r="29" spans="1:13" s="29" customFormat="1" x14ac:dyDescent="0.25">
      <c r="C29" s="131"/>
      <c r="D29" s="132"/>
      <c r="E29" s="132"/>
      <c r="F29" s="132"/>
      <c r="G29" s="132"/>
      <c r="H29" s="132"/>
      <c r="I29" s="132"/>
      <c r="J29" s="132"/>
      <c r="K29" s="132"/>
      <c r="L29" s="132"/>
      <c r="M29" s="132"/>
    </row>
    <row r="30" spans="1:13" s="29" customFormat="1" x14ac:dyDescent="0.25">
      <c r="C30" s="131"/>
      <c r="D30" s="132"/>
      <c r="E30" s="132"/>
      <c r="F30" s="132"/>
      <c r="G30" s="132"/>
      <c r="H30" s="132"/>
      <c r="I30" s="132"/>
      <c r="J30" s="132"/>
      <c r="K30" s="132"/>
      <c r="L30" s="132"/>
      <c r="M30" s="132"/>
    </row>
    <row r="31" spans="1:13" s="29" customFormat="1" x14ac:dyDescent="0.25">
      <c r="C31" s="131"/>
      <c r="D31" s="132"/>
      <c r="E31" s="132"/>
      <c r="F31" s="132"/>
      <c r="G31" s="132"/>
      <c r="H31" s="132"/>
      <c r="I31" s="132"/>
      <c r="J31" s="132"/>
      <c r="K31" s="132"/>
      <c r="L31" s="132"/>
      <c r="M31" s="132"/>
    </row>
    <row r="32" spans="1:13" s="29" customFormat="1" ht="12.75" customHeight="1" x14ac:dyDescent="0.25">
      <c r="C32" s="131"/>
      <c r="D32" s="132"/>
      <c r="E32" s="132"/>
      <c r="F32" s="132"/>
      <c r="G32" s="132"/>
      <c r="H32" s="132"/>
      <c r="I32" s="132"/>
      <c r="J32" s="132"/>
      <c r="K32" s="132"/>
      <c r="L32" s="132"/>
      <c r="M32" s="132"/>
    </row>
    <row r="33" spans="3:13" s="29" customFormat="1" ht="11.25" customHeight="1" x14ac:dyDescent="0.25">
      <c r="C33" s="131"/>
      <c r="D33" s="132"/>
      <c r="E33" s="132"/>
      <c r="F33" s="132"/>
      <c r="G33" s="132"/>
      <c r="H33" s="132"/>
      <c r="I33" s="132"/>
      <c r="J33" s="132"/>
      <c r="K33" s="132"/>
      <c r="L33" s="132"/>
      <c r="M33" s="132"/>
    </row>
    <row r="34" spans="3:13" s="29" customFormat="1" x14ac:dyDescent="0.25"/>
    <row r="35" spans="3:13" s="29" customFormat="1" x14ac:dyDescent="0.25"/>
    <row r="36" spans="3:13" s="29" customFormat="1" x14ac:dyDescent="0.25"/>
    <row r="37" spans="3:13" s="29" customFormat="1" x14ac:dyDescent="0.25"/>
    <row r="38" spans="3:13" s="29" customFormat="1" x14ac:dyDescent="0.25"/>
    <row r="39" spans="3:13" s="29" customFormat="1" x14ac:dyDescent="0.25"/>
    <row r="40" spans="3:13" s="29" customFormat="1" x14ac:dyDescent="0.25"/>
    <row r="41" spans="3:13" s="29" customFormat="1" x14ac:dyDescent="0.25"/>
    <row r="42" spans="3:13" s="29" customFormat="1" x14ac:dyDescent="0.25"/>
    <row r="43" spans="3:13" s="29" customFormat="1" x14ac:dyDescent="0.25"/>
    <row r="44" spans="3:13" s="29" customFormat="1" x14ac:dyDescent="0.25"/>
    <row r="45" spans="3:13" s="29" customFormat="1" x14ac:dyDescent="0.25"/>
    <row r="46" spans="3:13" s="29" customFormat="1" x14ac:dyDescent="0.25"/>
    <row r="47" spans="3:13" s="29" customFormat="1" x14ac:dyDescent="0.25"/>
    <row r="48" spans="3:13" s="29" customFormat="1" x14ac:dyDescent="0.25"/>
    <row r="49" s="29" customFormat="1" x14ac:dyDescent="0.25"/>
    <row r="50" s="29" customFormat="1" x14ac:dyDescent="0.25"/>
    <row r="51" s="29" customFormat="1" x14ac:dyDescent="0.25"/>
    <row r="52" s="29" customFormat="1" x14ac:dyDescent="0.25"/>
    <row r="53" s="29" customFormat="1" x14ac:dyDescent="0.25"/>
    <row r="54" s="29" customFormat="1" x14ac:dyDescent="0.25"/>
    <row r="55" s="29" customFormat="1" x14ac:dyDescent="0.25"/>
    <row r="56" s="29" customFormat="1" x14ac:dyDescent="0.25"/>
    <row r="57" s="29" customFormat="1" x14ac:dyDescent="0.25"/>
    <row r="58" s="29" customFormat="1" x14ac:dyDescent="0.25"/>
    <row r="59" s="29" customFormat="1" x14ac:dyDescent="0.25"/>
    <row r="60" s="29" customFormat="1" x14ac:dyDescent="0.25"/>
    <row r="61" s="29" customFormat="1" x14ac:dyDescent="0.25"/>
    <row r="62" s="29" customFormat="1" x14ac:dyDescent="0.25"/>
    <row r="63" s="29" customFormat="1" x14ac:dyDescent="0.25"/>
    <row r="64" s="29" customFormat="1" x14ac:dyDescent="0.25"/>
    <row r="65" s="29" customFormat="1" x14ac:dyDescent="0.25"/>
    <row r="66" s="29" customFormat="1" x14ac:dyDescent="0.25"/>
    <row r="67" s="29" customFormat="1" x14ac:dyDescent="0.25"/>
    <row r="68" s="29" customFormat="1" x14ac:dyDescent="0.25"/>
    <row r="69" s="29" customFormat="1" x14ac:dyDescent="0.25"/>
    <row r="70" s="29" customFormat="1" x14ac:dyDescent="0.25"/>
    <row r="71" s="29" customFormat="1" x14ac:dyDescent="0.25"/>
    <row r="72" s="29" customFormat="1" x14ac:dyDescent="0.25"/>
    <row r="73" s="29" customFormat="1" x14ac:dyDescent="0.25"/>
    <row r="74" s="29" customFormat="1" x14ac:dyDescent="0.25"/>
    <row r="75" s="29" customFormat="1" x14ac:dyDescent="0.25"/>
    <row r="76" s="29" customFormat="1" x14ac:dyDescent="0.25"/>
    <row r="77" s="29" customFormat="1" x14ac:dyDescent="0.25"/>
    <row r="78" s="29" customFormat="1" x14ac:dyDescent="0.25"/>
    <row r="79" s="29" customFormat="1" x14ac:dyDescent="0.25"/>
    <row r="80" s="29" customFormat="1" x14ac:dyDescent="0.25"/>
    <row r="81" s="29" customFormat="1" x14ac:dyDescent="0.25"/>
    <row r="82" s="29" customFormat="1" x14ac:dyDescent="0.25"/>
    <row r="83" s="29" customFormat="1" x14ac:dyDescent="0.25"/>
    <row r="84" s="29" customFormat="1" x14ac:dyDescent="0.25"/>
    <row r="85" s="29" customFormat="1" x14ac:dyDescent="0.25"/>
    <row r="86" s="29" customFormat="1" x14ac:dyDescent="0.25"/>
    <row r="87" s="29" customFormat="1" x14ac:dyDescent="0.25"/>
    <row r="88" s="29" customFormat="1" x14ac:dyDescent="0.25"/>
    <row r="89" s="29" customFormat="1" x14ac:dyDescent="0.25"/>
    <row r="90" s="29" customFormat="1" x14ac:dyDescent="0.25"/>
    <row r="91" s="29" customFormat="1" x14ac:dyDescent="0.25"/>
    <row r="92" s="29" customFormat="1" x14ac:dyDescent="0.25"/>
    <row r="93" s="29" customFormat="1" x14ac:dyDescent="0.25"/>
    <row r="94" s="29" customFormat="1" x14ac:dyDescent="0.25"/>
    <row r="95" s="29" customFormat="1" x14ac:dyDescent="0.25"/>
    <row r="96" s="29" customFormat="1" x14ac:dyDescent="0.25"/>
    <row r="97" s="29" customFormat="1" x14ac:dyDescent="0.25"/>
    <row r="98" s="29" customFormat="1" x14ac:dyDescent="0.25"/>
    <row r="99" s="29" customFormat="1" x14ac:dyDescent="0.25"/>
    <row r="100" s="29" customFormat="1" x14ac:dyDescent="0.25"/>
    <row r="101" s="29" customFormat="1" x14ac:dyDescent="0.25"/>
    <row r="102" s="29" customFormat="1" x14ac:dyDescent="0.25"/>
    <row r="103" s="29" customFormat="1" x14ac:dyDescent="0.25"/>
    <row r="104" s="29" customFormat="1" x14ac:dyDescent="0.25"/>
    <row r="105" s="29" customFormat="1" x14ac:dyDescent="0.25"/>
    <row r="106" s="29" customFormat="1" x14ac:dyDescent="0.25"/>
    <row r="107" s="29" customFormat="1" x14ac:dyDescent="0.25"/>
    <row r="108" s="29" customFormat="1" x14ac:dyDescent="0.25"/>
    <row r="109" s="29" customFormat="1" x14ac:dyDescent="0.25"/>
    <row r="110" s="29" customFormat="1" x14ac:dyDescent="0.25"/>
    <row r="111" s="29" customFormat="1" x14ac:dyDescent="0.25"/>
    <row r="112" s="29" customFormat="1" x14ac:dyDescent="0.25"/>
    <row r="113" s="29" customFormat="1" x14ac:dyDescent="0.25"/>
    <row r="114" s="29" customFormat="1" x14ac:dyDescent="0.25"/>
    <row r="115" s="29" customFormat="1" x14ac:dyDescent="0.25"/>
    <row r="116" s="29" customFormat="1" x14ac:dyDescent="0.25"/>
    <row r="117" s="29" customFormat="1" x14ac:dyDescent="0.25"/>
    <row r="118" s="29" customFormat="1" x14ac:dyDescent="0.25"/>
    <row r="119" s="29" customFormat="1" x14ac:dyDescent="0.25"/>
    <row r="120" s="29" customFormat="1" x14ac:dyDescent="0.25"/>
    <row r="121" s="29" customFormat="1" x14ac:dyDescent="0.25"/>
    <row r="122" s="29" customFormat="1" x14ac:dyDescent="0.25"/>
    <row r="123" s="29" customFormat="1" x14ac:dyDescent="0.25"/>
    <row r="124" s="29" customFormat="1" x14ac:dyDescent="0.25"/>
    <row r="125" s="29" customFormat="1" x14ac:dyDescent="0.25"/>
    <row r="126" s="29" customFormat="1" x14ac:dyDescent="0.25"/>
    <row r="127" s="29" customFormat="1" x14ac:dyDescent="0.25"/>
    <row r="128" s="29" customFormat="1" x14ac:dyDescent="0.25"/>
    <row r="129" s="29" customFormat="1" x14ac:dyDescent="0.25"/>
    <row r="130" s="29" customFormat="1" x14ac:dyDescent="0.25"/>
    <row r="131" s="29" customFormat="1" x14ac:dyDescent="0.25"/>
    <row r="132" s="29" customFormat="1" x14ac:dyDescent="0.25"/>
    <row r="133" s="29" customFormat="1" x14ac:dyDescent="0.25"/>
    <row r="134" s="29" customFormat="1" x14ac:dyDescent="0.25"/>
    <row r="135" s="29" customFormat="1" x14ac:dyDescent="0.25"/>
    <row r="136" s="29" customFormat="1" x14ac:dyDescent="0.25"/>
    <row r="137" s="29" customFormat="1" x14ac:dyDescent="0.25"/>
    <row r="138" s="29" customFormat="1" x14ac:dyDescent="0.25"/>
    <row r="139" s="29" customFormat="1" x14ac:dyDescent="0.25"/>
    <row r="140" s="29" customFormat="1" x14ac:dyDescent="0.25"/>
    <row r="141" s="29" customFormat="1" x14ac:dyDescent="0.25"/>
    <row r="142" s="29" customFormat="1" x14ac:dyDescent="0.25"/>
    <row r="143" s="29" customFormat="1" x14ac:dyDescent="0.25"/>
    <row r="144" s="29" customFormat="1" x14ac:dyDescent="0.25"/>
    <row r="145" s="29" customFormat="1" x14ac:dyDescent="0.25"/>
    <row r="146" s="29" customFormat="1" x14ac:dyDescent="0.25"/>
    <row r="147" s="29" customFormat="1" x14ac:dyDescent="0.25"/>
    <row r="148" s="29" customFormat="1" x14ac:dyDescent="0.25"/>
    <row r="149" s="29" customFormat="1" x14ac:dyDescent="0.25"/>
    <row r="150" s="29" customFormat="1" x14ac:dyDescent="0.25"/>
    <row r="151" s="29" customFormat="1" x14ac:dyDescent="0.25"/>
    <row r="152" s="29" customFormat="1" x14ac:dyDescent="0.25"/>
    <row r="153" s="29" customFormat="1" x14ac:dyDescent="0.25"/>
    <row r="154" s="29" customFormat="1" x14ac:dyDescent="0.25"/>
    <row r="155" s="29" customFormat="1" x14ac:dyDescent="0.25"/>
    <row r="156" s="29" customFormat="1" x14ac:dyDescent="0.25"/>
    <row r="157" s="29" customFormat="1" x14ac:dyDescent="0.25"/>
    <row r="158" s="29" customFormat="1" x14ac:dyDescent="0.25"/>
    <row r="159" s="29" customFormat="1" x14ac:dyDescent="0.25"/>
    <row r="160" s="29" customFormat="1" x14ac:dyDescent="0.25"/>
    <row r="161" s="29" customFormat="1" x14ac:dyDescent="0.25"/>
    <row r="162" s="29" customFormat="1" x14ac:dyDescent="0.25"/>
    <row r="163" s="29" customFormat="1" x14ac:dyDescent="0.25"/>
    <row r="164" s="29" customFormat="1" x14ac:dyDescent="0.25"/>
    <row r="165" s="29" customFormat="1" x14ac:dyDescent="0.25"/>
    <row r="166" s="29" customFormat="1" x14ac:dyDescent="0.25"/>
    <row r="167" s="29" customFormat="1" x14ac:dyDescent="0.25"/>
    <row r="168" s="29" customFormat="1" x14ac:dyDescent="0.25"/>
    <row r="169" s="29" customFormat="1" x14ac:dyDescent="0.25"/>
    <row r="170" s="29" customFormat="1" x14ac:dyDescent="0.25"/>
    <row r="171" s="29" customFormat="1" x14ac:dyDescent="0.25"/>
    <row r="172" s="29" customFormat="1" x14ac:dyDescent="0.25"/>
    <row r="173" s="29" customFormat="1" x14ac:dyDescent="0.25"/>
    <row r="174" s="29" customFormat="1" x14ac:dyDescent="0.25"/>
    <row r="175" s="29" customFormat="1" x14ac:dyDescent="0.25"/>
    <row r="176" s="29" customFormat="1" x14ac:dyDescent="0.25"/>
    <row r="177" s="29" customFormat="1" x14ac:dyDescent="0.25"/>
    <row r="178" s="29" customFormat="1" x14ac:dyDescent="0.25"/>
    <row r="179" s="29" customFormat="1" x14ac:dyDescent="0.25"/>
    <row r="180" s="29" customFormat="1" x14ac:dyDescent="0.25"/>
    <row r="181" s="29" customFormat="1" x14ac:dyDescent="0.25"/>
    <row r="182" s="29" customFormat="1" x14ac:dyDescent="0.25"/>
    <row r="183" s="29" customFormat="1" x14ac:dyDescent="0.25"/>
    <row r="184" s="29" customFormat="1" x14ac:dyDescent="0.25"/>
    <row r="185" s="29" customFormat="1" x14ac:dyDescent="0.25"/>
    <row r="186" s="29" customFormat="1" x14ac:dyDescent="0.25"/>
    <row r="187" s="29" customFormat="1" x14ac:dyDescent="0.25"/>
    <row r="188" s="29" customFormat="1" x14ac:dyDescent="0.25"/>
    <row r="189" s="29" customFormat="1" x14ac:dyDescent="0.25"/>
    <row r="190" s="29" customFormat="1" x14ac:dyDescent="0.25"/>
    <row r="191" s="29" customFormat="1" x14ac:dyDescent="0.25"/>
    <row r="192" s="29" customFormat="1" x14ac:dyDescent="0.25"/>
    <row r="193" s="29" customFormat="1" x14ac:dyDescent="0.25"/>
    <row r="194" s="29" customFormat="1" x14ac:dyDescent="0.25"/>
    <row r="195" s="29" customFormat="1" x14ac:dyDescent="0.25"/>
    <row r="196" s="29" customFormat="1" x14ac:dyDescent="0.25"/>
    <row r="197" s="29" customFormat="1" x14ac:dyDescent="0.25"/>
    <row r="198" s="29" customFormat="1" x14ac:dyDescent="0.25"/>
    <row r="199" s="29" customFormat="1" x14ac:dyDescent="0.25"/>
    <row r="200" s="29" customFormat="1" x14ac:dyDescent="0.25"/>
    <row r="201" s="29" customFormat="1" x14ac:dyDescent="0.25"/>
    <row r="202" s="29" customFormat="1" x14ac:dyDescent="0.25"/>
    <row r="203" s="29" customFormat="1" x14ac:dyDescent="0.25"/>
    <row r="204" s="29" customFormat="1" x14ac:dyDescent="0.25"/>
    <row r="205" s="29" customFormat="1" x14ac:dyDescent="0.25"/>
    <row r="206" s="29" customFormat="1" x14ac:dyDescent="0.25"/>
    <row r="207" s="29" customFormat="1" x14ac:dyDescent="0.25"/>
    <row r="208" s="29" customFormat="1" x14ac:dyDescent="0.25"/>
    <row r="209" s="29" customFormat="1" x14ac:dyDescent="0.25"/>
    <row r="210" s="29" customFormat="1" x14ac:dyDescent="0.25"/>
    <row r="211" s="29" customFormat="1" x14ac:dyDescent="0.25"/>
    <row r="212" s="29" customFormat="1" x14ac:dyDescent="0.25"/>
    <row r="213" s="29" customFormat="1" x14ac:dyDescent="0.25"/>
    <row r="214" s="29" customFormat="1" x14ac:dyDescent="0.25"/>
    <row r="215" s="29" customFormat="1" x14ac:dyDescent="0.25"/>
    <row r="216" s="29" customFormat="1" x14ac:dyDescent="0.25"/>
    <row r="217" s="29" customFormat="1" x14ac:dyDescent="0.25"/>
    <row r="218" s="29" customFormat="1" x14ac:dyDescent="0.25"/>
    <row r="219" s="29" customFormat="1" x14ac:dyDescent="0.25"/>
    <row r="220" s="29" customFormat="1" x14ac:dyDescent="0.25"/>
    <row r="221" s="29" customFormat="1" x14ac:dyDescent="0.25"/>
    <row r="222" s="29" customFormat="1" x14ac:dyDescent="0.25"/>
    <row r="223" s="29" customFormat="1" x14ac:dyDescent="0.25"/>
    <row r="224" s="29" customFormat="1" x14ac:dyDescent="0.25"/>
    <row r="225" s="29" customFormat="1" x14ac:dyDescent="0.25"/>
    <row r="226" s="29" customFormat="1" x14ac:dyDescent="0.25"/>
    <row r="227" s="29" customFormat="1" x14ac:dyDescent="0.25"/>
    <row r="228" s="29" customFormat="1" x14ac:dyDescent="0.25"/>
    <row r="229" s="29" customFormat="1" x14ac:dyDescent="0.25"/>
    <row r="230" s="29" customFormat="1" x14ac:dyDescent="0.25"/>
    <row r="231" s="29" customFormat="1" x14ac:dyDescent="0.25"/>
    <row r="232" s="29" customFormat="1" x14ac:dyDescent="0.25"/>
    <row r="233" s="29" customFormat="1" x14ac:dyDescent="0.25"/>
    <row r="234" s="29" customFormat="1" x14ac:dyDescent="0.25"/>
    <row r="235" s="29" customFormat="1" x14ac:dyDescent="0.25"/>
    <row r="236" s="29" customFormat="1" x14ac:dyDescent="0.25"/>
    <row r="237" s="29" customFormat="1" x14ac:dyDescent="0.25"/>
    <row r="238" s="29" customFormat="1" x14ac:dyDescent="0.25"/>
    <row r="239" s="29" customFormat="1" x14ac:dyDescent="0.25"/>
    <row r="240" s="29" customFormat="1" x14ac:dyDescent="0.25"/>
    <row r="241" s="29" customFormat="1" x14ac:dyDescent="0.25"/>
    <row r="242" s="29" customFormat="1" x14ac:dyDescent="0.25"/>
    <row r="243" s="29" customFormat="1" x14ac:dyDescent="0.25"/>
    <row r="244" s="29" customFormat="1" x14ac:dyDescent="0.25"/>
    <row r="245" s="29" customFormat="1" x14ac:dyDescent="0.25"/>
    <row r="246" s="29" customFormat="1" x14ac:dyDescent="0.25"/>
    <row r="247" s="29" customFormat="1" x14ac:dyDescent="0.25"/>
    <row r="248" s="29" customFormat="1" x14ac:dyDescent="0.25"/>
    <row r="249" s="29" customFormat="1" x14ac:dyDescent="0.25"/>
    <row r="250" s="29" customFormat="1" x14ac:dyDescent="0.25"/>
    <row r="251" s="29" customFormat="1" x14ac:dyDescent="0.25"/>
    <row r="252" s="29" customFormat="1" x14ac:dyDescent="0.25"/>
    <row r="253" s="29" customFormat="1" x14ac:dyDescent="0.25"/>
    <row r="254" s="29" customFormat="1" x14ac:dyDescent="0.25"/>
    <row r="255" s="29" customFormat="1" x14ac:dyDescent="0.25"/>
    <row r="256" s="29" customFormat="1" x14ac:dyDescent="0.25"/>
    <row r="257" s="29" customFormat="1" x14ac:dyDescent="0.25"/>
    <row r="258" s="29" customFormat="1" x14ac:dyDescent="0.25"/>
    <row r="259" s="29" customFormat="1" x14ac:dyDescent="0.25"/>
    <row r="260" s="29" customFormat="1" x14ac:dyDescent="0.25"/>
    <row r="261" s="29" customFormat="1" x14ac:dyDescent="0.25"/>
    <row r="262" s="29" customFormat="1" x14ac:dyDescent="0.25"/>
    <row r="263" s="29" customFormat="1" x14ac:dyDescent="0.25"/>
    <row r="264" s="29" customFormat="1" x14ac:dyDescent="0.25"/>
    <row r="265" s="29" customFormat="1" x14ac:dyDescent="0.25"/>
    <row r="266" s="29" customFormat="1" x14ac:dyDescent="0.25"/>
    <row r="267" s="29" customFormat="1" x14ac:dyDescent="0.25"/>
    <row r="268" s="29" customFormat="1" x14ac:dyDescent="0.25"/>
    <row r="269" s="29" customFormat="1" x14ac:dyDescent="0.25"/>
    <row r="270" s="29" customFormat="1" x14ac:dyDescent="0.25"/>
    <row r="271" s="29" customFormat="1" x14ac:dyDescent="0.25"/>
    <row r="272" s="29" customFormat="1" x14ac:dyDescent="0.25"/>
    <row r="273" s="29" customFormat="1" x14ac:dyDescent="0.25"/>
    <row r="274" s="29" customFormat="1" x14ac:dyDescent="0.25"/>
    <row r="275" s="29" customFormat="1" x14ac:dyDescent="0.25"/>
    <row r="276" s="29" customFormat="1" x14ac:dyDescent="0.25"/>
    <row r="277" s="29" customFormat="1" x14ac:dyDescent="0.25"/>
    <row r="278" s="29" customFormat="1" x14ac:dyDescent="0.25"/>
    <row r="279" s="29" customFormat="1" x14ac:dyDescent="0.25"/>
    <row r="280" s="29" customFormat="1" x14ac:dyDescent="0.25"/>
    <row r="281" s="29" customFormat="1" x14ac:dyDescent="0.25"/>
    <row r="282" s="29" customFormat="1" x14ac:dyDescent="0.25"/>
    <row r="283" s="29" customFormat="1" x14ac:dyDescent="0.25"/>
    <row r="284" s="29" customFormat="1" x14ac:dyDescent="0.25"/>
    <row r="285" s="29" customFormat="1" x14ac:dyDescent="0.25"/>
    <row r="286" s="29" customFormat="1" x14ac:dyDescent="0.25"/>
    <row r="287" s="29" customFormat="1" x14ac:dyDescent="0.25"/>
    <row r="288" s="29" customFormat="1" x14ac:dyDescent="0.25"/>
    <row r="289" s="29" customFormat="1" x14ac:dyDescent="0.25"/>
    <row r="290" s="29" customFormat="1" x14ac:dyDescent="0.25"/>
    <row r="291" s="29" customFormat="1" x14ac:dyDescent="0.25"/>
    <row r="292" s="29" customFormat="1" x14ac:dyDescent="0.25"/>
    <row r="293" s="29" customFormat="1" x14ac:dyDescent="0.25"/>
    <row r="294" s="29" customFormat="1" x14ac:dyDescent="0.25"/>
    <row r="295" s="29" customFormat="1" x14ac:dyDescent="0.25"/>
    <row r="296" s="29" customFormat="1" x14ac:dyDescent="0.25"/>
    <row r="297" s="29" customFormat="1" x14ac:dyDescent="0.25"/>
    <row r="298" s="29" customFormat="1" x14ac:dyDescent="0.25"/>
    <row r="299" s="29" customFormat="1" x14ac:dyDescent="0.25"/>
    <row r="300" s="29" customFormat="1" x14ac:dyDescent="0.25"/>
    <row r="301" s="29" customFormat="1" x14ac:dyDescent="0.25"/>
    <row r="302" s="29" customFormat="1" x14ac:dyDescent="0.25"/>
    <row r="303" s="29" customFormat="1" x14ac:dyDescent="0.25"/>
    <row r="304" s="29" customFormat="1" x14ac:dyDescent="0.25"/>
    <row r="305" s="29" customFormat="1" x14ac:dyDescent="0.25"/>
    <row r="306" s="29" customFormat="1" x14ac:dyDescent="0.25"/>
    <row r="307" s="29" customFormat="1" x14ac:dyDescent="0.25"/>
    <row r="308" s="29" customFormat="1" x14ac:dyDescent="0.25"/>
    <row r="309" s="29" customFormat="1" x14ac:dyDescent="0.25"/>
    <row r="310" s="29" customFormat="1" x14ac:dyDescent="0.25"/>
    <row r="311" s="29" customFormat="1" x14ac:dyDescent="0.25"/>
    <row r="312" s="29" customFormat="1" x14ac:dyDescent="0.25"/>
    <row r="313" s="29" customFormat="1" x14ac:dyDescent="0.25"/>
    <row r="314" s="29" customFormat="1" x14ac:dyDescent="0.25"/>
    <row r="315" s="29" customFormat="1" x14ac:dyDescent="0.25"/>
    <row r="316" s="29" customFormat="1" x14ac:dyDescent="0.25"/>
    <row r="317" s="29" customFormat="1" x14ac:dyDescent="0.25"/>
    <row r="318" s="29" customFormat="1" x14ac:dyDescent="0.25"/>
    <row r="319" s="29" customFormat="1" x14ac:dyDescent="0.25"/>
    <row r="320" s="29" customFormat="1" x14ac:dyDescent="0.25"/>
    <row r="321" s="29" customFormat="1" x14ac:dyDescent="0.25"/>
    <row r="322" s="29" customFormat="1" x14ac:dyDescent="0.25"/>
    <row r="323" s="29" customFormat="1" x14ac:dyDescent="0.25"/>
    <row r="324" s="29" customFormat="1" x14ac:dyDescent="0.25"/>
    <row r="325" s="29" customFormat="1" x14ac:dyDescent="0.25"/>
    <row r="326" s="29" customFormat="1" x14ac:dyDescent="0.25"/>
    <row r="327" s="29" customFormat="1" x14ac:dyDescent="0.25"/>
    <row r="328" s="29" customFormat="1" x14ac:dyDescent="0.25"/>
    <row r="329" s="29" customFormat="1" x14ac:dyDescent="0.25"/>
    <row r="330" s="29" customFormat="1" x14ac:dyDescent="0.25"/>
    <row r="331" s="29" customFormat="1" x14ac:dyDescent="0.25"/>
    <row r="332" s="29" customFormat="1" x14ac:dyDescent="0.25"/>
    <row r="333" s="29" customFormat="1" x14ac:dyDescent="0.25"/>
    <row r="334" s="29" customFormat="1" x14ac:dyDescent="0.25"/>
    <row r="335" s="29" customFormat="1" x14ac:dyDescent="0.25"/>
    <row r="336" s="29" customFormat="1" x14ac:dyDescent="0.25"/>
    <row r="337" s="29" customFormat="1" x14ac:dyDescent="0.25"/>
    <row r="338" s="29" customFormat="1" x14ac:dyDescent="0.25"/>
    <row r="339" s="29" customFormat="1" x14ac:dyDescent="0.25"/>
    <row r="340" s="29" customFormat="1" x14ac:dyDescent="0.25"/>
    <row r="341" s="29" customFormat="1" x14ac:dyDescent="0.25"/>
    <row r="342" s="29" customFormat="1" x14ac:dyDescent="0.25"/>
    <row r="343" s="29" customFormat="1" x14ac:dyDescent="0.25"/>
    <row r="344" s="29" customFormat="1" x14ac:dyDescent="0.25"/>
    <row r="345" s="29" customFormat="1" x14ac:dyDescent="0.25"/>
    <row r="346" s="29" customFormat="1" x14ac:dyDescent="0.25"/>
    <row r="347" s="29" customFormat="1" x14ac:dyDescent="0.25"/>
    <row r="348" s="29" customFormat="1" x14ac:dyDescent="0.25"/>
    <row r="349" s="29" customFormat="1" x14ac:dyDescent="0.25"/>
    <row r="350" s="29" customFormat="1" x14ac:dyDescent="0.25"/>
    <row r="351" s="29" customFormat="1" x14ac:dyDescent="0.25"/>
    <row r="352" s="29" customFormat="1" x14ac:dyDescent="0.25"/>
    <row r="353" s="29" customFormat="1" x14ac:dyDescent="0.25"/>
    <row r="354" s="29" customFormat="1" x14ac:dyDescent="0.25"/>
    <row r="355" s="29" customFormat="1" x14ac:dyDescent="0.25"/>
    <row r="356" s="29" customFormat="1" x14ac:dyDescent="0.25"/>
    <row r="357" s="29" customFormat="1" x14ac:dyDescent="0.25"/>
    <row r="358" s="29" customFormat="1" x14ac:dyDescent="0.25"/>
    <row r="359" s="29" customFormat="1" x14ac:dyDescent="0.25"/>
    <row r="360" s="29" customFormat="1" x14ac:dyDescent="0.25"/>
    <row r="361" s="29" customFormat="1" x14ac:dyDescent="0.25"/>
    <row r="362" s="29" customFormat="1" x14ac:dyDescent="0.25"/>
    <row r="363" s="29" customFormat="1" x14ac:dyDescent="0.25"/>
    <row r="364" s="29" customFormat="1" x14ac:dyDescent="0.25"/>
    <row r="365" s="29" customFormat="1" x14ac:dyDescent="0.25"/>
    <row r="366" s="29" customFormat="1" x14ac:dyDescent="0.25"/>
    <row r="367" s="29" customFormat="1" x14ac:dyDescent="0.25"/>
    <row r="368" s="29" customFormat="1" x14ac:dyDescent="0.25"/>
    <row r="369" s="29" customFormat="1" x14ac:dyDescent="0.25"/>
    <row r="370" s="29" customFormat="1" x14ac:dyDescent="0.25"/>
    <row r="371" s="29" customFormat="1" x14ac:dyDescent="0.25"/>
    <row r="372" s="29" customFormat="1" x14ac:dyDescent="0.25"/>
    <row r="373" s="29" customFormat="1" x14ac:dyDescent="0.25"/>
    <row r="374" s="29" customFormat="1" x14ac:dyDescent="0.25"/>
    <row r="375" s="29" customFormat="1" x14ac:dyDescent="0.25"/>
  </sheetData>
  <sheetProtection formatCells="0" formatColumns="0" formatRows="0" insertColumns="0" insertRows="0" insertHyperlinks="0" deleteColumns="0" deleteRows="0" sort="0" autoFilter="0" pivotTables="0"/>
  <mergeCells count="6">
    <mergeCell ref="C27:M33"/>
    <mergeCell ref="A1:Q1"/>
    <mergeCell ref="C20:C25"/>
    <mergeCell ref="G20:G25"/>
    <mergeCell ref="B4:M4"/>
    <mergeCell ref="B3:M3"/>
  </mergeCells>
  <dataValidations count="10">
    <dataValidation type="decimal" allowBlank="1" showInputMessage="1" showErrorMessage="1" error="Please enter a number between 0 and 5_x000a_" sqref="H14">
      <formula1>0</formula1>
      <formula2>5</formula2>
    </dataValidation>
    <dataValidation type="whole" allowBlank="1" showInputMessage="1" showErrorMessage="1" error="Please enter &quot;1&quot; here if the child attends less than 2hrs 15mins per day" sqref="G11:G14">
      <formula1>0</formula1>
      <formula2>1</formula2>
    </dataValidation>
    <dataValidation type="whole" allowBlank="1" showInputMessage="1" showErrorMessage="1" error="Please enter &quot;1&quot; here if the child attends on a sessional basis_x000a_" sqref="F11:F14">
      <formula1>0</formula1>
      <formula2>1</formula2>
    </dataValidation>
    <dataValidation type="whole" allowBlank="1" showInputMessage="1" showErrorMessage="1" error="Please enter &quot;1&quot; here if the child attends on a part-time basis_x000a_" sqref="E11:E14">
      <formula1>0</formula1>
      <formula2>1</formula2>
    </dataValidation>
    <dataValidation type="whole" allowBlank="1" showInputMessage="1" showErrorMessage="1" error="Please enter &quot;1&quot; here if the child is attending on a fullday basis" sqref="D11:D14">
      <formula1>0</formula1>
      <formula2>1</formula2>
    </dataValidation>
    <dataValidation type="decimal" allowBlank="1" showInputMessage="1" showErrorMessage="1" error="Please enter a number between 0 and 5" sqref="I14">
      <formula1>0</formula1>
      <formula2>5</formula2>
    </dataValidation>
    <dataValidation type="decimal" allowBlank="1" showInputMessage="1" showErrorMessage="1" error="Please enter between 0 and 5" sqref="H12">
      <formula1>0</formula1>
      <formula2>5</formula2>
    </dataValidation>
    <dataValidation type="decimal" allowBlank="1" showInputMessage="1" showErrorMessage="1" error="Please enter between 0 and 5" sqref="H13">
      <formula1>0</formula1>
      <formula2>5</formula2>
    </dataValidation>
    <dataValidation type="decimal" allowBlank="1" showInputMessage="1" showErrorMessage="1" error="Please enter a number between 0 and 5_x000a_" sqref="H11">
      <formula1>0</formula1>
      <formula2>5</formula2>
    </dataValidation>
    <dataValidation type="decimal" allowBlank="1" showInputMessage="1" showErrorMessage="1" error="Please enter a number between 0 and 5" sqref="I11 I12 I13">
      <formula1>0</formula1>
      <formula2>5</formula2>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AW428"/>
  <sheetViews>
    <sheetView zoomScale="130" zoomScaleNormal="130" workbookViewId="0">
      <selection activeCell="F17" sqref="F17"/>
    </sheetView>
  </sheetViews>
  <sheetFormatPr defaultRowHeight="15" x14ac:dyDescent="0.25"/>
  <cols>
    <col min="1" max="1" width="2.85546875" customWidth="1"/>
    <col min="2" max="2" width="4" customWidth="1"/>
    <col min="3" max="3" width="16.42578125" customWidth="1"/>
    <col min="4" max="4" width="15.5703125" customWidth="1"/>
    <col min="5" max="5" width="13.140625" customWidth="1"/>
    <col min="6" max="6" width="13.42578125" customWidth="1"/>
    <col min="7" max="7" width="12.5703125" customWidth="1"/>
    <col min="8" max="8" width="14.28515625" customWidth="1"/>
    <col min="9" max="9" width="12.42578125" customWidth="1"/>
    <col min="10" max="10" width="14.5703125" style="5" customWidth="1"/>
    <col min="11" max="11" width="13.85546875" style="39" customWidth="1"/>
    <col min="12" max="49" width="9.140625" style="81"/>
  </cols>
  <sheetData>
    <row r="1" spans="1:49" s="81" customFormat="1" ht="15.75" thickBot="1" x14ac:dyDescent="0.3">
      <c r="B1" s="82"/>
      <c r="C1" s="82"/>
      <c r="D1" s="82"/>
      <c r="E1" s="82"/>
      <c r="F1" s="82"/>
      <c r="G1" s="82"/>
      <c r="H1" s="82"/>
      <c r="I1" s="82"/>
    </row>
    <row r="2" spans="1:49" s="31" customFormat="1" x14ac:dyDescent="0.25">
      <c r="B2" s="161" t="s">
        <v>8</v>
      </c>
      <c r="C2" s="162"/>
      <c r="D2" s="151"/>
      <c r="E2" s="152"/>
      <c r="F2" s="152"/>
      <c r="G2" s="152"/>
      <c r="H2" s="152"/>
      <c r="I2" s="152"/>
      <c r="J2" s="153"/>
      <c r="K2" s="154"/>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spans="1:49" s="31" customFormat="1" ht="15.75" thickBot="1" x14ac:dyDescent="0.3">
      <c r="B3" s="159" t="s">
        <v>24</v>
      </c>
      <c r="C3" s="160"/>
      <c r="D3" s="155"/>
      <c r="E3" s="156"/>
      <c r="F3" s="106" t="s">
        <v>25</v>
      </c>
      <c r="G3" s="157"/>
      <c r="H3" s="156"/>
      <c r="I3" s="156"/>
      <c r="J3" s="156"/>
      <c r="K3" s="158"/>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row>
    <row r="4" spans="1:49" s="31" customFormat="1" x14ac:dyDescent="0.25">
      <c r="B4" s="54"/>
      <c r="C4" s="54"/>
      <c r="D4" s="54"/>
      <c r="E4" s="54"/>
      <c r="F4" s="54"/>
      <c r="G4" s="54"/>
      <c r="H4" s="54"/>
      <c r="I4" s="54"/>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row>
    <row r="5" spans="1:49" s="119" customFormat="1" ht="40.5" customHeight="1" x14ac:dyDescent="0.25">
      <c r="A5" s="125"/>
      <c r="B5" s="126"/>
      <c r="C5" s="122" t="s">
        <v>27</v>
      </c>
      <c r="D5" s="122" t="s">
        <v>0</v>
      </c>
      <c r="E5" s="122" t="s">
        <v>10</v>
      </c>
      <c r="F5" s="122" t="s">
        <v>5</v>
      </c>
      <c r="G5" s="122" t="s">
        <v>7</v>
      </c>
      <c r="H5" s="122" t="s">
        <v>22</v>
      </c>
      <c r="I5" s="122" t="s">
        <v>29</v>
      </c>
      <c r="J5" s="122" t="s">
        <v>30</v>
      </c>
      <c r="K5" s="122" t="s">
        <v>46</v>
      </c>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row>
    <row r="6" spans="1:49" x14ac:dyDescent="0.25">
      <c r="A6" s="31"/>
      <c r="B6" s="75">
        <v>1</v>
      </c>
      <c r="C6" s="128"/>
      <c r="D6" s="76"/>
      <c r="E6" s="77"/>
      <c r="F6" s="77"/>
      <c r="G6" s="77"/>
      <c r="H6" s="75"/>
      <c r="I6" s="75"/>
      <c r="J6" s="128"/>
      <c r="K6" s="128"/>
    </row>
    <row r="7" spans="1:49" x14ac:dyDescent="0.25">
      <c r="A7" s="31"/>
      <c r="B7" s="75">
        <v>2</v>
      </c>
      <c r="C7" s="128"/>
      <c r="D7" s="80"/>
      <c r="E7" s="87"/>
      <c r="F7" s="87"/>
      <c r="G7" s="87"/>
      <c r="H7" s="75"/>
      <c r="I7" s="75"/>
      <c r="J7" s="128"/>
      <c r="K7" s="128"/>
    </row>
    <row r="8" spans="1:49" x14ac:dyDescent="0.25">
      <c r="A8" s="31"/>
      <c r="B8" s="75">
        <v>3</v>
      </c>
      <c r="C8" s="128"/>
      <c r="D8" s="80"/>
      <c r="E8" s="87"/>
      <c r="F8" s="87"/>
      <c r="G8" s="87"/>
      <c r="H8" s="75"/>
      <c r="I8" s="75"/>
      <c r="J8" s="128"/>
      <c r="K8" s="128"/>
    </row>
    <row r="9" spans="1:49" x14ac:dyDescent="0.25">
      <c r="A9" s="31"/>
      <c r="B9" s="75">
        <v>4</v>
      </c>
      <c r="C9" s="128"/>
      <c r="D9" s="80"/>
      <c r="E9" s="87"/>
      <c r="F9" s="87"/>
      <c r="G9" s="87"/>
      <c r="H9" s="75"/>
      <c r="I9" s="75"/>
      <c r="J9" s="128"/>
      <c r="K9" s="128"/>
    </row>
    <row r="10" spans="1:49" x14ac:dyDescent="0.25">
      <c r="A10" s="31"/>
      <c r="B10" s="75">
        <v>5</v>
      </c>
      <c r="C10" s="128"/>
      <c r="D10" s="80"/>
      <c r="E10" s="77"/>
      <c r="F10" s="77"/>
      <c r="G10" s="77"/>
      <c r="H10" s="75"/>
      <c r="I10" s="75"/>
      <c r="J10" s="128"/>
      <c r="K10" s="128"/>
    </row>
    <row r="11" spans="1:49" x14ac:dyDescent="0.25">
      <c r="A11" s="31"/>
      <c r="B11" s="75">
        <v>6</v>
      </c>
      <c r="C11" s="128"/>
      <c r="D11" s="80"/>
      <c r="E11" s="87"/>
      <c r="F11" s="77"/>
      <c r="G11" s="77"/>
      <c r="H11" s="75"/>
      <c r="I11" s="75"/>
      <c r="J11" s="128"/>
      <c r="K11" s="128"/>
    </row>
    <row r="12" spans="1:49" x14ac:dyDescent="0.25">
      <c r="A12" s="31"/>
      <c r="B12" s="75">
        <v>7</v>
      </c>
      <c r="C12" s="128"/>
      <c r="D12" s="80"/>
      <c r="E12" s="87"/>
      <c r="F12" s="77"/>
      <c r="G12" s="77"/>
      <c r="H12" s="75"/>
      <c r="I12" s="75"/>
      <c r="J12" s="128"/>
      <c r="K12" s="128"/>
    </row>
    <row r="13" spans="1:49" x14ac:dyDescent="0.25">
      <c r="A13" s="31"/>
      <c r="B13" s="75">
        <v>8</v>
      </c>
      <c r="C13" s="128"/>
      <c r="D13" s="80"/>
      <c r="E13" s="87"/>
      <c r="F13" s="77"/>
      <c r="G13" s="77"/>
      <c r="H13" s="75"/>
      <c r="I13" s="75"/>
      <c r="J13" s="128"/>
      <c r="K13" s="128"/>
    </row>
    <row r="14" spans="1:49" x14ac:dyDescent="0.25">
      <c r="A14" s="31"/>
      <c r="B14" s="75">
        <v>9</v>
      </c>
      <c r="C14" s="128"/>
      <c r="D14" s="80"/>
      <c r="E14" s="87"/>
      <c r="F14" s="77"/>
      <c r="G14" s="77"/>
      <c r="H14" s="75"/>
      <c r="I14" s="75"/>
      <c r="J14" s="128"/>
      <c r="K14" s="128"/>
    </row>
    <row r="15" spans="1:49" x14ac:dyDescent="0.25">
      <c r="A15" s="31"/>
      <c r="B15" s="75">
        <v>10</v>
      </c>
      <c r="C15" s="128"/>
      <c r="D15" s="80"/>
      <c r="E15" s="87"/>
      <c r="F15" s="77"/>
      <c r="G15" s="77"/>
      <c r="H15" s="75"/>
      <c r="I15" s="75"/>
      <c r="J15" s="128"/>
      <c r="K15" s="128"/>
    </row>
    <row r="16" spans="1:49" x14ac:dyDescent="0.25">
      <c r="A16" s="31"/>
      <c r="B16" s="75">
        <v>11</v>
      </c>
      <c r="C16" s="128"/>
      <c r="D16" s="80"/>
      <c r="E16" s="77"/>
      <c r="F16" s="77"/>
      <c r="G16" s="77"/>
      <c r="H16" s="75"/>
      <c r="I16" s="75"/>
      <c r="J16" s="128"/>
      <c r="K16" s="128"/>
    </row>
    <row r="17" spans="1:49" x14ac:dyDescent="0.25">
      <c r="A17" s="31"/>
      <c r="B17" s="75">
        <v>12</v>
      </c>
      <c r="C17" s="128"/>
      <c r="D17" s="80"/>
      <c r="E17" s="87"/>
      <c r="F17" s="87"/>
      <c r="G17" s="87"/>
      <c r="H17" s="75"/>
      <c r="I17" s="75"/>
      <c r="J17" s="128"/>
      <c r="K17" s="128"/>
    </row>
    <row r="18" spans="1:49" x14ac:dyDescent="0.25">
      <c r="A18" s="31"/>
      <c r="B18" s="75">
        <v>13</v>
      </c>
      <c r="C18" s="128"/>
      <c r="D18" s="80"/>
      <c r="E18" s="87"/>
      <c r="F18" s="87"/>
      <c r="G18" s="87"/>
      <c r="H18" s="75"/>
      <c r="I18" s="75"/>
      <c r="J18" s="128"/>
      <c r="K18" s="128"/>
    </row>
    <row r="19" spans="1:49" x14ac:dyDescent="0.25">
      <c r="A19" s="31"/>
      <c r="B19" s="75">
        <v>14</v>
      </c>
      <c r="C19" s="128"/>
      <c r="D19" s="80"/>
      <c r="E19" s="87"/>
      <c r="F19" s="87"/>
      <c r="G19" s="87"/>
      <c r="H19" s="75"/>
      <c r="I19" s="75"/>
      <c r="J19" s="128"/>
      <c r="K19" s="128"/>
    </row>
    <row r="20" spans="1:49" x14ac:dyDescent="0.25">
      <c r="A20" s="31"/>
      <c r="B20" s="75">
        <v>15</v>
      </c>
      <c r="C20" s="128"/>
      <c r="D20" s="80"/>
      <c r="E20" s="87"/>
      <c r="F20" s="87"/>
      <c r="G20" s="87"/>
      <c r="H20" s="75"/>
      <c r="I20" s="75"/>
      <c r="J20" s="128"/>
      <c r="K20" s="128"/>
    </row>
    <row r="21" spans="1:49" x14ac:dyDescent="0.25">
      <c r="A21" s="31"/>
      <c r="B21" s="75">
        <v>16</v>
      </c>
      <c r="C21" s="128"/>
      <c r="D21" s="80"/>
      <c r="E21" s="87"/>
      <c r="F21" s="87"/>
      <c r="G21" s="87"/>
      <c r="H21" s="75"/>
      <c r="I21" s="75"/>
      <c r="J21" s="128"/>
      <c r="K21" s="128"/>
    </row>
    <row r="22" spans="1:49" x14ac:dyDescent="0.25">
      <c r="A22" s="31"/>
      <c r="B22" s="75">
        <v>17</v>
      </c>
      <c r="C22" s="128"/>
      <c r="D22" s="80"/>
      <c r="E22" s="87"/>
      <c r="F22" s="87"/>
      <c r="G22" s="87"/>
      <c r="H22" s="75"/>
      <c r="I22" s="75"/>
      <c r="J22" s="128"/>
      <c r="K22" s="128"/>
    </row>
    <row r="23" spans="1:49" x14ac:dyDescent="0.25">
      <c r="A23" s="31"/>
      <c r="B23" s="75">
        <v>18</v>
      </c>
      <c r="C23" s="128"/>
      <c r="D23" s="80"/>
      <c r="E23" s="87"/>
      <c r="F23" s="87"/>
      <c r="G23" s="87"/>
      <c r="H23" s="75"/>
      <c r="I23" s="75"/>
      <c r="J23" s="128"/>
      <c r="K23" s="128"/>
    </row>
    <row r="24" spans="1:49" x14ac:dyDescent="0.25">
      <c r="A24" s="31"/>
      <c r="B24" s="75">
        <v>19</v>
      </c>
      <c r="C24" s="128"/>
      <c r="D24" s="80"/>
      <c r="E24" s="87"/>
      <c r="F24" s="87"/>
      <c r="G24" s="87"/>
      <c r="H24" s="75"/>
      <c r="I24" s="75"/>
      <c r="J24" s="128"/>
      <c r="K24" s="128"/>
    </row>
    <row r="25" spans="1:49" x14ac:dyDescent="0.25">
      <c r="A25" s="31"/>
      <c r="B25" s="75">
        <v>20</v>
      </c>
      <c r="C25" s="128"/>
      <c r="D25" s="80"/>
      <c r="E25" s="87"/>
      <c r="F25" s="87"/>
      <c r="G25" s="87"/>
      <c r="H25" s="75"/>
      <c r="I25" s="75"/>
      <c r="J25" s="128"/>
      <c r="K25" s="128"/>
    </row>
    <row r="26" spans="1:49" x14ac:dyDescent="0.25">
      <c r="A26" s="31"/>
      <c r="B26" s="75">
        <v>21</v>
      </c>
      <c r="C26" s="128"/>
      <c r="D26" s="80"/>
      <c r="E26" s="87"/>
      <c r="F26" s="87"/>
      <c r="G26" s="87"/>
      <c r="H26" s="75"/>
      <c r="I26" s="75"/>
      <c r="J26" s="128"/>
      <c r="K26" s="128"/>
    </row>
    <row r="27" spans="1:49" x14ac:dyDescent="0.25">
      <c r="A27" s="31"/>
      <c r="B27" s="75">
        <v>22</v>
      </c>
      <c r="C27" s="128"/>
      <c r="D27" s="80"/>
      <c r="E27" s="87"/>
      <c r="F27" s="87"/>
      <c r="G27" s="87"/>
      <c r="H27" s="75"/>
      <c r="I27" s="75"/>
      <c r="J27" s="128"/>
      <c r="K27" s="128"/>
    </row>
    <row r="28" spans="1:49" x14ac:dyDescent="0.25">
      <c r="A28" s="31"/>
      <c r="B28" s="75">
        <v>23</v>
      </c>
      <c r="C28" s="128"/>
      <c r="D28" s="80"/>
      <c r="E28" s="87"/>
      <c r="F28" s="87"/>
      <c r="G28" s="87"/>
      <c r="H28" s="75"/>
      <c r="I28" s="75"/>
      <c r="J28" s="128"/>
      <c r="K28" s="128"/>
    </row>
    <row r="29" spans="1:49" x14ac:dyDescent="0.25">
      <c r="A29" s="31"/>
      <c r="B29" s="75">
        <v>24</v>
      </c>
      <c r="C29" s="128"/>
      <c r="D29" s="80"/>
      <c r="E29" s="87"/>
      <c r="F29" s="87"/>
      <c r="G29" s="87"/>
      <c r="H29" s="75"/>
      <c r="I29" s="75"/>
      <c r="J29" s="128"/>
      <c r="K29" s="128"/>
    </row>
    <row r="30" spans="1:49" x14ac:dyDescent="0.25">
      <c r="A30" s="31"/>
      <c r="B30" s="75">
        <v>25</v>
      </c>
      <c r="C30" s="128"/>
      <c r="D30" s="80"/>
      <c r="E30" s="87"/>
      <c r="F30" s="87"/>
      <c r="G30" s="87"/>
      <c r="H30" s="75"/>
      <c r="I30" s="75"/>
      <c r="J30" s="128"/>
      <c r="K30" s="128"/>
    </row>
    <row r="31" spans="1:49" s="31" customFormat="1" ht="15.75" thickBot="1" x14ac:dyDescent="0.3">
      <c r="E31" s="33"/>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row>
    <row r="32" spans="1:49" ht="15.75" customHeight="1" x14ac:dyDescent="0.25">
      <c r="A32" s="31"/>
      <c r="B32" s="31"/>
      <c r="C32" s="146" t="s">
        <v>38</v>
      </c>
      <c r="D32" s="60" t="s">
        <v>2</v>
      </c>
      <c r="E32" s="61">
        <f>SUM(D6:D30)</f>
        <v>0</v>
      </c>
      <c r="F32" s="32"/>
      <c r="G32" s="146" t="s">
        <v>37</v>
      </c>
      <c r="H32" s="68" t="s">
        <v>2</v>
      </c>
      <c r="I32" s="69">
        <f>SUM('SHEET ~ ROOM 1'!E32+'SHEET ~ ROOM 2'!E29+'SHEET ~ ROOM 3'!E29+'SHEET ~ ROOM 4'!E29+'SHEET ~ ROOM 5'!E29+'SHEET ~ ROOM 6'!E29+'SHEET ~ ROOM 7'!E29+'SHEET ~ ROOM 8'!E29)</f>
        <v>0</v>
      </c>
      <c r="J32" s="31"/>
      <c r="K32" s="31"/>
      <c r="L32" s="84">
        <f>SUM(G56:G75)</f>
        <v>0</v>
      </c>
      <c r="M32" s="84"/>
      <c r="N32" s="84"/>
      <c r="O32" s="84">
        <f>SUM(J56:J73)</f>
        <v>0</v>
      </c>
      <c r="P32" s="84"/>
      <c r="Q32" s="84"/>
    </row>
    <row r="33" spans="1:49" ht="15" customHeight="1" x14ac:dyDescent="0.25">
      <c r="A33" s="31"/>
      <c r="B33" s="31"/>
      <c r="C33" s="147"/>
      <c r="D33" s="62" t="s">
        <v>3</v>
      </c>
      <c r="E33" s="63">
        <f>SUM(E6:E30)</f>
        <v>0</v>
      </c>
      <c r="F33" s="32"/>
      <c r="G33" s="149"/>
      <c r="H33" s="70" t="s">
        <v>3</v>
      </c>
      <c r="I33" s="71">
        <f>SUM(E33+'SHEET ~ ROOM 2'!E30+'SHEET ~ ROOM 3'!E30+'SHEET ~ ROOM 4'!E30+'SHEET ~ ROOM 5'!E30+'SHEET ~ ROOM 6'!E30+'SHEET ~ ROOM 7'!E30+'SHEET ~ ROOM 8'!E30)</f>
        <v>0</v>
      </c>
      <c r="J33" s="31"/>
      <c r="K33" s="31"/>
      <c r="L33" s="84"/>
      <c r="M33" s="84"/>
      <c r="N33" s="84"/>
      <c r="O33" s="84"/>
      <c r="P33" s="84"/>
      <c r="Q33" s="84"/>
    </row>
    <row r="34" spans="1:49" ht="15" customHeight="1" x14ac:dyDescent="0.25">
      <c r="A34" s="31"/>
      <c r="B34" s="31"/>
      <c r="C34" s="147"/>
      <c r="D34" s="62" t="s">
        <v>1</v>
      </c>
      <c r="E34" s="63">
        <f>SUM(F6:F30)</f>
        <v>0</v>
      </c>
      <c r="F34" s="54"/>
      <c r="G34" s="149"/>
      <c r="H34" s="70" t="s">
        <v>1</v>
      </c>
      <c r="I34" s="71">
        <f>SUM(E34+'SHEET ~ ROOM 2'!E31+'SHEET ~ ROOM 3'!E31+'SHEET ~ ROOM 4'!E31+'SHEET ~ ROOM 5'!E31+'SHEET ~ ROOM 6'!E31+'SHEET ~ ROOM 7'!E31+'SHEET ~ ROOM 8'!E31)</f>
        <v>0</v>
      </c>
      <c r="J34" s="31"/>
      <c r="K34" s="31"/>
    </row>
    <row r="35" spans="1:49" ht="15" customHeight="1" thickBot="1" x14ac:dyDescent="0.3">
      <c r="A35" s="31"/>
      <c r="B35" s="31"/>
      <c r="C35" s="147"/>
      <c r="D35" s="62" t="s">
        <v>4</v>
      </c>
      <c r="E35" s="63">
        <f>SUM(G6:G30)</f>
        <v>0</v>
      </c>
      <c r="F35" s="54"/>
      <c r="G35" s="149"/>
      <c r="H35" s="70" t="s">
        <v>4</v>
      </c>
      <c r="I35" s="71">
        <f>SUM(E35+'SHEET ~ ROOM 2'!E32+'SHEET ~ ROOM 3'!E32+'SHEET ~ ROOM 4'!E32+'SHEET ~ ROOM 5'!E32+'SHEET ~ ROOM 6'!E32+'SHEET ~ ROOM 7'!E32+'SHEET ~ ROOM 8'!E32)</f>
        <v>0</v>
      </c>
      <c r="J35" s="31"/>
      <c r="K35" s="31"/>
    </row>
    <row r="36" spans="1:49" ht="15.75" customHeight="1" thickBot="1" x14ac:dyDescent="0.3">
      <c r="A36" s="31"/>
      <c r="B36" s="31"/>
      <c r="C36" s="147"/>
      <c r="D36" s="64" t="s">
        <v>12</v>
      </c>
      <c r="E36" s="65">
        <f>SUM(J56:J80)</f>
        <v>0</v>
      </c>
      <c r="F36" s="54"/>
      <c r="G36" s="149"/>
      <c r="H36" s="72" t="s">
        <v>12</v>
      </c>
      <c r="I36" s="73">
        <f>SUM(E36+'SHEET ~ ROOM 2'!E33+'SHEET ~ ROOM 3'!E33+'SHEET ~ ROOM 4'!E33+'SHEET ~ ROOM 5'!E33+'SHEET ~ ROOM 6'!E33+'SHEET ~ ROOM 7'!E33+'SHEET ~ ROOM 8'!E33)</f>
        <v>0</v>
      </c>
      <c r="J36" s="31"/>
      <c r="K36" s="31"/>
    </row>
    <row r="37" spans="1:49" s="31" customFormat="1" ht="15.75" customHeight="1" thickBot="1" x14ac:dyDescent="0.3">
      <c r="C37" s="148"/>
      <c r="D37" s="66" t="s">
        <v>26</v>
      </c>
      <c r="E37" s="65">
        <f>SUM(K56:K80)</f>
        <v>0</v>
      </c>
      <c r="F37" s="67"/>
      <c r="G37" s="150"/>
      <c r="H37" s="74" t="s">
        <v>26</v>
      </c>
      <c r="I37" s="73">
        <f>SUM(E37+'SHEET ~ ROOM 2'!E34+'SHEET ~ ROOM 3'!E34+'SHEET ~ ROOM 4'!E34+'SHEET ~ ROOM 5'!E34+'SHEET ~ ROOM 6'!E34+'SHEET ~ ROOM 7'!E34+'SHEET ~ ROOM 8'!E34)</f>
        <v>0</v>
      </c>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row>
    <row r="38" spans="1:49" x14ac:dyDescent="0.25">
      <c r="A38" s="31"/>
      <c r="B38" s="31"/>
      <c r="C38" s="31"/>
      <c r="D38" s="31"/>
      <c r="E38" s="31"/>
      <c r="F38" s="31"/>
      <c r="G38" s="31"/>
      <c r="H38" s="31"/>
      <c r="I38" s="31"/>
      <c r="J38" s="31"/>
      <c r="K38" s="31"/>
    </row>
    <row r="39" spans="1:49" x14ac:dyDescent="0.25">
      <c r="A39" s="31"/>
      <c r="B39" s="31"/>
      <c r="C39" s="31"/>
      <c r="D39" s="31"/>
      <c r="E39" s="31"/>
      <c r="F39" s="31"/>
      <c r="G39" s="31"/>
      <c r="H39" s="31"/>
      <c r="I39" s="31"/>
      <c r="J39" s="31"/>
      <c r="K39" s="31"/>
    </row>
    <row r="40" spans="1:49" x14ac:dyDescent="0.25">
      <c r="A40" s="31"/>
      <c r="B40" s="31"/>
      <c r="C40" s="31"/>
      <c r="D40" s="31"/>
      <c r="E40" s="31"/>
      <c r="F40" s="31"/>
      <c r="G40" s="31"/>
      <c r="H40" s="31"/>
      <c r="I40" s="31"/>
      <c r="J40" s="31"/>
      <c r="K40" s="31"/>
    </row>
    <row r="41" spans="1:49" x14ac:dyDescent="0.25">
      <c r="A41" s="31"/>
      <c r="B41" s="31"/>
      <c r="C41" s="31"/>
      <c r="D41" s="31"/>
      <c r="E41" s="31"/>
      <c r="F41" s="31"/>
      <c r="G41" s="31"/>
      <c r="H41" s="31"/>
      <c r="I41" s="31"/>
      <c r="J41" s="31"/>
      <c r="K41" s="31"/>
    </row>
    <row r="42" spans="1:49" x14ac:dyDescent="0.25">
      <c r="A42" s="31"/>
      <c r="B42" s="31"/>
      <c r="C42" s="31"/>
      <c r="D42" s="31"/>
      <c r="E42" s="31"/>
      <c r="F42" s="31"/>
      <c r="G42" s="31"/>
      <c r="H42" s="31"/>
      <c r="I42" s="31"/>
      <c r="J42" s="31"/>
      <c r="K42" s="31"/>
    </row>
    <row r="43" spans="1:49" s="31" customFormat="1" x14ac:dyDescent="0.25">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row>
    <row r="44" spans="1:49" s="31" customFormat="1" x14ac:dyDescent="0.25">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row>
    <row r="45" spans="1:49" s="31" customFormat="1" x14ac:dyDescent="0.25">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row>
    <row r="46" spans="1:49" s="31" customFormat="1" x14ac:dyDescent="0.25">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row>
    <row r="47" spans="1:49" s="81" customFormat="1" x14ac:dyDescent="0.25"/>
    <row r="48" spans="1:49" s="81" customFormat="1" ht="39.75" customHeight="1" x14ac:dyDescent="0.25"/>
    <row r="49" spans="2:11" s="81" customFormat="1" x14ac:dyDescent="0.25"/>
    <row r="50" spans="2:11" s="81" customFormat="1" x14ac:dyDescent="0.25"/>
    <row r="51" spans="2:11" s="81" customFormat="1" x14ac:dyDescent="0.25"/>
    <row r="52" spans="2:11" s="81" customFormat="1" x14ac:dyDescent="0.25">
      <c r="G52" s="81">
        <f>SUM(E31:E31)</f>
        <v>0</v>
      </c>
      <c r="H52" s="81">
        <f>SUM(C63:C80)</f>
        <v>0</v>
      </c>
    </row>
    <row r="53" spans="2:11" s="81" customFormat="1" x14ac:dyDescent="0.25"/>
    <row r="54" spans="2:11" s="81" customFormat="1" x14ac:dyDescent="0.25"/>
    <row r="55" spans="2:11" s="81" customFormat="1" x14ac:dyDescent="0.25">
      <c r="C55" s="81" t="s">
        <v>17</v>
      </c>
      <c r="D55" s="81" t="s">
        <v>18</v>
      </c>
      <c r="G55" s="81" t="s">
        <v>19</v>
      </c>
      <c r="H55" s="81" t="s">
        <v>14</v>
      </c>
      <c r="I55" s="81" t="s">
        <v>13</v>
      </c>
      <c r="J55" s="81" t="s">
        <v>15</v>
      </c>
      <c r="K55" s="81" t="s">
        <v>16</v>
      </c>
    </row>
    <row r="56" spans="2:11" s="81" customFormat="1" x14ac:dyDescent="0.25">
      <c r="B56" s="81">
        <v>1</v>
      </c>
      <c r="C56" s="81">
        <f t="shared" ref="C56:C80" si="0">SUM(D6*1)</f>
        <v>0</v>
      </c>
      <c r="D56" s="81">
        <f t="shared" ref="D56:D80" si="1">SUM(E6*0.5)</f>
        <v>0</v>
      </c>
      <c r="F56" s="81">
        <f t="shared" ref="F56:F80" si="2">SUM(F6*0.33)</f>
        <v>0</v>
      </c>
      <c r="G56" s="81">
        <f t="shared" ref="G56:G80" si="3">SUM(G6*0.16)</f>
        <v>0</v>
      </c>
      <c r="H56" s="81">
        <f>SUM(1/5*H6)</f>
        <v>0</v>
      </c>
      <c r="I56" s="81">
        <f>SUM(1/5*I6)</f>
        <v>0</v>
      </c>
      <c r="J56" s="81">
        <f t="shared" ref="J56:J80" si="4">SUM(C56+D56+F56+G56)*H56</f>
        <v>0</v>
      </c>
      <c r="K56" s="81">
        <f t="shared" ref="K56:K80" si="5">SUM(C56+D56+E56+F56+G56)*I56</f>
        <v>0</v>
      </c>
    </row>
    <row r="57" spans="2:11" s="81" customFormat="1" x14ac:dyDescent="0.25">
      <c r="B57" s="81">
        <v>2</v>
      </c>
      <c r="C57" s="81">
        <f t="shared" si="0"/>
        <v>0</v>
      </c>
      <c r="D57" s="81">
        <f t="shared" si="1"/>
        <v>0</v>
      </c>
      <c r="F57" s="81">
        <f t="shared" si="2"/>
        <v>0</v>
      </c>
      <c r="G57" s="81">
        <f t="shared" si="3"/>
        <v>0</v>
      </c>
      <c r="H57" s="81">
        <f t="shared" ref="H57:H80" si="6">SUM(1/5*H7)</f>
        <v>0</v>
      </c>
      <c r="I57" s="81">
        <f t="shared" ref="I57:I80" si="7">SUM(1/5*I7)</f>
        <v>0</v>
      </c>
      <c r="J57" s="81">
        <f t="shared" si="4"/>
        <v>0</v>
      </c>
      <c r="K57" s="81">
        <f t="shared" si="5"/>
        <v>0</v>
      </c>
    </row>
    <row r="58" spans="2:11" s="81" customFormat="1" x14ac:dyDescent="0.25">
      <c r="B58" s="81">
        <v>3</v>
      </c>
      <c r="C58" s="81">
        <f t="shared" si="0"/>
        <v>0</v>
      </c>
      <c r="D58" s="81">
        <f t="shared" si="1"/>
        <v>0</v>
      </c>
      <c r="F58" s="81">
        <f t="shared" si="2"/>
        <v>0</v>
      </c>
      <c r="G58" s="81">
        <f t="shared" si="3"/>
        <v>0</v>
      </c>
      <c r="H58" s="81">
        <f t="shared" si="6"/>
        <v>0</v>
      </c>
      <c r="I58" s="81">
        <f t="shared" si="7"/>
        <v>0</v>
      </c>
      <c r="J58" s="81">
        <f t="shared" si="4"/>
        <v>0</v>
      </c>
      <c r="K58" s="81">
        <f t="shared" si="5"/>
        <v>0</v>
      </c>
    </row>
    <row r="59" spans="2:11" s="81" customFormat="1" x14ac:dyDescent="0.25">
      <c r="B59" s="81">
        <v>4</v>
      </c>
      <c r="C59" s="81">
        <f t="shared" si="0"/>
        <v>0</v>
      </c>
      <c r="D59" s="81">
        <f t="shared" si="1"/>
        <v>0</v>
      </c>
      <c r="F59" s="81">
        <f t="shared" si="2"/>
        <v>0</v>
      </c>
      <c r="G59" s="81">
        <f t="shared" si="3"/>
        <v>0</v>
      </c>
      <c r="H59" s="81">
        <f t="shared" si="6"/>
        <v>0</v>
      </c>
      <c r="I59" s="81">
        <f t="shared" si="7"/>
        <v>0</v>
      </c>
      <c r="J59" s="81">
        <f t="shared" si="4"/>
        <v>0</v>
      </c>
      <c r="K59" s="81">
        <f t="shared" si="5"/>
        <v>0</v>
      </c>
    </row>
    <row r="60" spans="2:11" s="81" customFormat="1" x14ac:dyDescent="0.25">
      <c r="B60" s="81">
        <v>5</v>
      </c>
      <c r="C60" s="81">
        <f t="shared" si="0"/>
        <v>0</v>
      </c>
      <c r="D60" s="81">
        <f t="shared" si="1"/>
        <v>0</v>
      </c>
      <c r="F60" s="81">
        <f t="shared" si="2"/>
        <v>0</v>
      </c>
      <c r="G60" s="81">
        <f t="shared" si="3"/>
        <v>0</v>
      </c>
      <c r="H60" s="81">
        <f t="shared" si="6"/>
        <v>0</v>
      </c>
      <c r="I60" s="81">
        <f t="shared" si="7"/>
        <v>0</v>
      </c>
      <c r="J60" s="81">
        <f t="shared" si="4"/>
        <v>0</v>
      </c>
      <c r="K60" s="81">
        <f t="shared" si="5"/>
        <v>0</v>
      </c>
    </row>
    <row r="61" spans="2:11" s="81" customFormat="1" x14ac:dyDescent="0.25">
      <c r="B61" s="81">
        <v>6</v>
      </c>
      <c r="C61" s="81">
        <f t="shared" si="0"/>
        <v>0</v>
      </c>
      <c r="D61" s="81">
        <f t="shared" si="1"/>
        <v>0</v>
      </c>
      <c r="F61" s="81">
        <f t="shared" si="2"/>
        <v>0</v>
      </c>
      <c r="G61" s="81">
        <f t="shared" si="3"/>
        <v>0</v>
      </c>
      <c r="H61" s="81">
        <f t="shared" si="6"/>
        <v>0</v>
      </c>
      <c r="I61" s="81">
        <f t="shared" si="7"/>
        <v>0</v>
      </c>
      <c r="J61" s="81">
        <f t="shared" si="4"/>
        <v>0</v>
      </c>
      <c r="K61" s="81">
        <f t="shared" si="5"/>
        <v>0</v>
      </c>
    </row>
    <row r="62" spans="2:11" s="81" customFormat="1" x14ac:dyDescent="0.25">
      <c r="B62" s="81">
        <v>7</v>
      </c>
      <c r="C62" s="81">
        <f t="shared" si="0"/>
        <v>0</v>
      </c>
      <c r="D62" s="81">
        <f t="shared" si="1"/>
        <v>0</v>
      </c>
      <c r="F62" s="81">
        <f t="shared" si="2"/>
        <v>0</v>
      </c>
      <c r="G62" s="81">
        <f t="shared" si="3"/>
        <v>0</v>
      </c>
      <c r="H62" s="81">
        <f t="shared" si="6"/>
        <v>0</v>
      </c>
      <c r="I62" s="81">
        <f t="shared" si="7"/>
        <v>0</v>
      </c>
      <c r="J62" s="81">
        <f t="shared" si="4"/>
        <v>0</v>
      </c>
      <c r="K62" s="81">
        <f t="shared" si="5"/>
        <v>0</v>
      </c>
    </row>
    <row r="63" spans="2:11" s="81" customFormat="1" x14ac:dyDescent="0.25">
      <c r="B63" s="81">
        <v>8</v>
      </c>
      <c r="C63" s="81">
        <f t="shared" si="0"/>
        <v>0</v>
      </c>
      <c r="D63" s="81">
        <f t="shared" si="1"/>
        <v>0</v>
      </c>
      <c r="F63" s="81">
        <f t="shared" si="2"/>
        <v>0</v>
      </c>
      <c r="G63" s="81">
        <f t="shared" si="3"/>
        <v>0</v>
      </c>
      <c r="H63" s="81">
        <f t="shared" si="6"/>
        <v>0</v>
      </c>
      <c r="I63" s="81">
        <f t="shared" si="7"/>
        <v>0</v>
      </c>
      <c r="J63" s="81">
        <f t="shared" si="4"/>
        <v>0</v>
      </c>
      <c r="K63" s="81">
        <f t="shared" si="5"/>
        <v>0</v>
      </c>
    </row>
    <row r="64" spans="2:11" s="81" customFormat="1" x14ac:dyDescent="0.25">
      <c r="B64" s="81">
        <v>9</v>
      </c>
      <c r="C64" s="81">
        <f t="shared" si="0"/>
        <v>0</v>
      </c>
      <c r="D64" s="81">
        <f t="shared" si="1"/>
        <v>0</v>
      </c>
      <c r="F64" s="81">
        <f t="shared" si="2"/>
        <v>0</v>
      </c>
      <c r="G64" s="81">
        <f t="shared" si="3"/>
        <v>0</v>
      </c>
      <c r="H64" s="81">
        <f t="shared" si="6"/>
        <v>0</v>
      </c>
      <c r="I64" s="81">
        <f t="shared" si="7"/>
        <v>0</v>
      </c>
      <c r="J64" s="81">
        <f t="shared" si="4"/>
        <v>0</v>
      </c>
      <c r="K64" s="81">
        <f t="shared" si="5"/>
        <v>0</v>
      </c>
    </row>
    <row r="65" spans="2:11" s="81" customFormat="1" x14ac:dyDescent="0.25">
      <c r="B65" s="81">
        <v>10</v>
      </c>
      <c r="C65" s="81">
        <f t="shared" si="0"/>
        <v>0</v>
      </c>
      <c r="D65" s="81">
        <f t="shared" si="1"/>
        <v>0</v>
      </c>
      <c r="F65" s="81">
        <f t="shared" si="2"/>
        <v>0</v>
      </c>
      <c r="G65" s="81">
        <f t="shared" si="3"/>
        <v>0</v>
      </c>
      <c r="H65" s="81">
        <f t="shared" si="6"/>
        <v>0</v>
      </c>
      <c r="I65" s="81">
        <f t="shared" si="7"/>
        <v>0</v>
      </c>
      <c r="J65" s="81">
        <f t="shared" si="4"/>
        <v>0</v>
      </c>
      <c r="K65" s="81">
        <f t="shared" si="5"/>
        <v>0</v>
      </c>
    </row>
    <row r="66" spans="2:11" s="81" customFormat="1" x14ac:dyDescent="0.25">
      <c r="B66" s="81">
        <v>11</v>
      </c>
      <c r="C66" s="81">
        <f t="shared" si="0"/>
        <v>0</v>
      </c>
      <c r="D66" s="81">
        <f t="shared" si="1"/>
        <v>0</v>
      </c>
      <c r="F66" s="81">
        <f t="shared" si="2"/>
        <v>0</v>
      </c>
      <c r="G66" s="81">
        <f t="shared" si="3"/>
        <v>0</v>
      </c>
      <c r="H66" s="81">
        <f t="shared" si="6"/>
        <v>0</v>
      </c>
      <c r="I66" s="81">
        <f t="shared" si="7"/>
        <v>0</v>
      </c>
      <c r="J66" s="81">
        <f t="shared" si="4"/>
        <v>0</v>
      </c>
      <c r="K66" s="81">
        <f t="shared" si="5"/>
        <v>0</v>
      </c>
    </row>
    <row r="67" spans="2:11" s="81" customFormat="1" x14ac:dyDescent="0.25">
      <c r="B67" s="81">
        <v>12</v>
      </c>
      <c r="C67" s="81">
        <f t="shared" si="0"/>
        <v>0</v>
      </c>
      <c r="D67" s="81">
        <f t="shared" si="1"/>
        <v>0</v>
      </c>
      <c r="F67" s="81">
        <f t="shared" si="2"/>
        <v>0</v>
      </c>
      <c r="G67" s="81">
        <f t="shared" si="3"/>
        <v>0</v>
      </c>
      <c r="H67" s="81">
        <f t="shared" si="6"/>
        <v>0</v>
      </c>
      <c r="I67" s="81">
        <f t="shared" si="7"/>
        <v>0</v>
      </c>
      <c r="J67" s="81">
        <f t="shared" si="4"/>
        <v>0</v>
      </c>
      <c r="K67" s="81">
        <f t="shared" si="5"/>
        <v>0</v>
      </c>
    </row>
    <row r="68" spans="2:11" s="81" customFormat="1" x14ac:dyDescent="0.25">
      <c r="B68" s="81">
        <v>13</v>
      </c>
      <c r="C68" s="81">
        <f t="shared" si="0"/>
        <v>0</v>
      </c>
      <c r="D68" s="81">
        <f t="shared" si="1"/>
        <v>0</v>
      </c>
      <c r="F68" s="81">
        <f t="shared" si="2"/>
        <v>0</v>
      </c>
      <c r="G68" s="81">
        <f t="shared" si="3"/>
        <v>0</v>
      </c>
      <c r="H68" s="81">
        <f t="shared" si="6"/>
        <v>0</v>
      </c>
      <c r="I68" s="81">
        <f t="shared" si="7"/>
        <v>0</v>
      </c>
      <c r="J68" s="81">
        <f t="shared" si="4"/>
        <v>0</v>
      </c>
      <c r="K68" s="81">
        <f t="shared" si="5"/>
        <v>0</v>
      </c>
    </row>
    <row r="69" spans="2:11" s="81" customFormat="1" x14ac:dyDescent="0.25">
      <c r="B69" s="81">
        <v>14</v>
      </c>
      <c r="C69" s="81">
        <f t="shared" si="0"/>
        <v>0</v>
      </c>
      <c r="D69" s="81">
        <f t="shared" si="1"/>
        <v>0</v>
      </c>
      <c r="F69" s="81">
        <f t="shared" si="2"/>
        <v>0</v>
      </c>
      <c r="G69" s="81">
        <f t="shared" si="3"/>
        <v>0</v>
      </c>
      <c r="H69" s="81">
        <f t="shared" si="6"/>
        <v>0</v>
      </c>
      <c r="I69" s="81">
        <f t="shared" si="7"/>
        <v>0</v>
      </c>
      <c r="J69" s="81">
        <f t="shared" si="4"/>
        <v>0</v>
      </c>
      <c r="K69" s="81">
        <f t="shared" si="5"/>
        <v>0</v>
      </c>
    </row>
    <row r="70" spans="2:11" s="81" customFormat="1" x14ac:dyDescent="0.25">
      <c r="B70" s="81">
        <v>15</v>
      </c>
      <c r="C70" s="81">
        <f t="shared" si="0"/>
        <v>0</v>
      </c>
      <c r="D70" s="81">
        <f t="shared" si="1"/>
        <v>0</v>
      </c>
      <c r="F70" s="81">
        <f t="shared" si="2"/>
        <v>0</v>
      </c>
      <c r="G70" s="81">
        <f t="shared" si="3"/>
        <v>0</v>
      </c>
      <c r="H70" s="81">
        <f t="shared" si="6"/>
        <v>0</v>
      </c>
      <c r="I70" s="81">
        <f t="shared" si="7"/>
        <v>0</v>
      </c>
      <c r="J70" s="81">
        <f t="shared" si="4"/>
        <v>0</v>
      </c>
      <c r="K70" s="81">
        <f t="shared" si="5"/>
        <v>0</v>
      </c>
    </row>
    <row r="71" spans="2:11" s="81" customFormat="1" x14ac:dyDescent="0.25">
      <c r="B71" s="81">
        <v>16</v>
      </c>
      <c r="C71" s="81">
        <f t="shared" si="0"/>
        <v>0</v>
      </c>
      <c r="D71" s="81">
        <f t="shared" si="1"/>
        <v>0</v>
      </c>
      <c r="F71" s="81">
        <f t="shared" si="2"/>
        <v>0</v>
      </c>
      <c r="G71" s="81">
        <f t="shared" si="3"/>
        <v>0</v>
      </c>
      <c r="H71" s="81">
        <f t="shared" si="6"/>
        <v>0</v>
      </c>
      <c r="I71" s="81">
        <f t="shared" si="7"/>
        <v>0</v>
      </c>
      <c r="J71" s="81">
        <f t="shared" si="4"/>
        <v>0</v>
      </c>
      <c r="K71" s="81">
        <f t="shared" si="5"/>
        <v>0</v>
      </c>
    </row>
    <row r="72" spans="2:11" s="81" customFormat="1" x14ac:dyDescent="0.25">
      <c r="B72" s="81">
        <v>17</v>
      </c>
      <c r="C72" s="81">
        <f t="shared" si="0"/>
        <v>0</v>
      </c>
      <c r="D72" s="81">
        <f t="shared" si="1"/>
        <v>0</v>
      </c>
      <c r="F72" s="81">
        <f t="shared" si="2"/>
        <v>0</v>
      </c>
      <c r="G72" s="81">
        <f t="shared" si="3"/>
        <v>0</v>
      </c>
      <c r="H72" s="81">
        <f t="shared" si="6"/>
        <v>0</v>
      </c>
      <c r="I72" s="81">
        <f t="shared" si="7"/>
        <v>0</v>
      </c>
      <c r="J72" s="81">
        <f t="shared" si="4"/>
        <v>0</v>
      </c>
      <c r="K72" s="81">
        <f t="shared" si="5"/>
        <v>0</v>
      </c>
    </row>
    <row r="73" spans="2:11" s="81" customFormat="1" x14ac:dyDescent="0.25">
      <c r="B73" s="81">
        <v>18</v>
      </c>
      <c r="C73" s="81">
        <f t="shared" si="0"/>
        <v>0</v>
      </c>
      <c r="D73" s="81">
        <f t="shared" si="1"/>
        <v>0</v>
      </c>
      <c r="F73" s="81">
        <f t="shared" si="2"/>
        <v>0</v>
      </c>
      <c r="G73" s="81">
        <f t="shared" si="3"/>
        <v>0</v>
      </c>
      <c r="H73" s="81">
        <f t="shared" si="6"/>
        <v>0</v>
      </c>
      <c r="I73" s="81">
        <f t="shared" si="7"/>
        <v>0</v>
      </c>
      <c r="J73" s="81">
        <f t="shared" si="4"/>
        <v>0</v>
      </c>
      <c r="K73" s="81">
        <f t="shared" si="5"/>
        <v>0</v>
      </c>
    </row>
    <row r="74" spans="2:11" s="81" customFormat="1" x14ac:dyDescent="0.25">
      <c r="B74" s="81">
        <v>19</v>
      </c>
      <c r="C74" s="81">
        <f t="shared" si="0"/>
        <v>0</v>
      </c>
      <c r="D74" s="81">
        <f t="shared" si="1"/>
        <v>0</v>
      </c>
      <c r="F74" s="81">
        <f t="shared" si="2"/>
        <v>0</v>
      </c>
      <c r="G74" s="81">
        <f t="shared" si="3"/>
        <v>0</v>
      </c>
      <c r="H74" s="81">
        <f t="shared" si="6"/>
        <v>0</v>
      </c>
      <c r="I74" s="81">
        <f t="shared" si="7"/>
        <v>0</v>
      </c>
      <c r="J74" s="81">
        <f t="shared" si="4"/>
        <v>0</v>
      </c>
      <c r="K74" s="81">
        <f t="shared" si="5"/>
        <v>0</v>
      </c>
    </row>
    <row r="75" spans="2:11" s="81" customFormat="1" x14ac:dyDescent="0.25">
      <c r="B75" s="81">
        <v>20</v>
      </c>
      <c r="C75" s="81">
        <f t="shared" si="0"/>
        <v>0</v>
      </c>
      <c r="D75" s="81">
        <f t="shared" si="1"/>
        <v>0</v>
      </c>
      <c r="F75" s="81">
        <f t="shared" si="2"/>
        <v>0</v>
      </c>
      <c r="G75" s="81">
        <f t="shared" si="3"/>
        <v>0</v>
      </c>
      <c r="H75" s="81">
        <f t="shared" si="6"/>
        <v>0</v>
      </c>
      <c r="I75" s="81">
        <f t="shared" si="7"/>
        <v>0</v>
      </c>
      <c r="J75" s="81">
        <f t="shared" si="4"/>
        <v>0</v>
      </c>
      <c r="K75" s="81">
        <f t="shared" si="5"/>
        <v>0</v>
      </c>
    </row>
    <row r="76" spans="2:11" s="81" customFormat="1" x14ac:dyDescent="0.25">
      <c r="B76" s="81">
        <v>21</v>
      </c>
      <c r="C76" s="81">
        <f t="shared" si="0"/>
        <v>0</v>
      </c>
      <c r="D76" s="81">
        <f t="shared" si="1"/>
        <v>0</v>
      </c>
      <c r="F76" s="81">
        <f t="shared" si="2"/>
        <v>0</v>
      </c>
      <c r="G76" s="81">
        <f t="shared" si="3"/>
        <v>0</v>
      </c>
      <c r="H76" s="81">
        <f t="shared" si="6"/>
        <v>0</v>
      </c>
      <c r="I76" s="81">
        <f t="shared" si="7"/>
        <v>0</v>
      </c>
      <c r="J76" s="81">
        <f t="shared" si="4"/>
        <v>0</v>
      </c>
      <c r="K76" s="81">
        <f t="shared" si="5"/>
        <v>0</v>
      </c>
    </row>
    <row r="77" spans="2:11" s="81" customFormat="1" x14ac:dyDescent="0.25">
      <c r="B77" s="81">
        <v>22</v>
      </c>
      <c r="C77" s="81">
        <f t="shared" si="0"/>
        <v>0</v>
      </c>
      <c r="D77" s="81">
        <f t="shared" si="1"/>
        <v>0</v>
      </c>
      <c r="F77" s="81">
        <f t="shared" si="2"/>
        <v>0</v>
      </c>
      <c r="G77" s="81">
        <f t="shared" si="3"/>
        <v>0</v>
      </c>
      <c r="H77" s="81">
        <f t="shared" si="6"/>
        <v>0</v>
      </c>
      <c r="I77" s="81">
        <f t="shared" si="7"/>
        <v>0</v>
      </c>
      <c r="J77" s="81">
        <f t="shared" si="4"/>
        <v>0</v>
      </c>
      <c r="K77" s="81">
        <f t="shared" si="5"/>
        <v>0</v>
      </c>
    </row>
    <row r="78" spans="2:11" s="81" customFormat="1" x14ac:dyDescent="0.25">
      <c r="B78" s="81">
        <v>23</v>
      </c>
      <c r="C78" s="81">
        <f t="shared" si="0"/>
        <v>0</v>
      </c>
      <c r="D78" s="81">
        <f t="shared" si="1"/>
        <v>0</v>
      </c>
      <c r="F78" s="81">
        <f t="shared" si="2"/>
        <v>0</v>
      </c>
      <c r="G78" s="81">
        <f t="shared" si="3"/>
        <v>0</v>
      </c>
      <c r="H78" s="81">
        <f t="shared" si="6"/>
        <v>0</v>
      </c>
      <c r="I78" s="81">
        <f t="shared" si="7"/>
        <v>0</v>
      </c>
      <c r="J78" s="81">
        <f t="shared" si="4"/>
        <v>0</v>
      </c>
      <c r="K78" s="81">
        <f t="shared" si="5"/>
        <v>0</v>
      </c>
    </row>
    <row r="79" spans="2:11" s="81" customFormat="1" x14ac:dyDescent="0.25">
      <c r="B79" s="81">
        <v>24</v>
      </c>
      <c r="C79" s="81">
        <f t="shared" si="0"/>
        <v>0</v>
      </c>
      <c r="D79" s="81">
        <f t="shared" si="1"/>
        <v>0</v>
      </c>
      <c r="F79" s="81">
        <f t="shared" si="2"/>
        <v>0</v>
      </c>
      <c r="G79" s="81">
        <f t="shared" si="3"/>
        <v>0</v>
      </c>
      <c r="H79" s="81">
        <f t="shared" si="6"/>
        <v>0</v>
      </c>
      <c r="I79" s="81">
        <f t="shared" si="7"/>
        <v>0</v>
      </c>
      <c r="J79" s="81">
        <f t="shared" si="4"/>
        <v>0</v>
      </c>
      <c r="K79" s="81">
        <f t="shared" si="5"/>
        <v>0</v>
      </c>
    </row>
    <row r="80" spans="2:11" s="81" customFormat="1" x14ac:dyDescent="0.25">
      <c r="B80" s="81">
        <v>25</v>
      </c>
      <c r="C80" s="81">
        <f t="shared" si="0"/>
        <v>0</v>
      </c>
      <c r="D80" s="81">
        <f t="shared" si="1"/>
        <v>0</v>
      </c>
      <c r="F80" s="81">
        <f t="shared" si="2"/>
        <v>0</v>
      </c>
      <c r="G80" s="81">
        <f t="shared" si="3"/>
        <v>0</v>
      </c>
      <c r="H80" s="81">
        <f t="shared" si="6"/>
        <v>0</v>
      </c>
      <c r="I80" s="81">
        <f t="shared" si="7"/>
        <v>0</v>
      </c>
      <c r="J80" s="81">
        <f t="shared" si="4"/>
        <v>0</v>
      </c>
      <c r="K80" s="81">
        <f t="shared" si="5"/>
        <v>0</v>
      </c>
    </row>
    <row r="81" s="81" customFormat="1" x14ac:dyDescent="0.25"/>
    <row r="82" s="81" customFormat="1" x14ac:dyDescent="0.25"/>
    <row r="83" s="81" customFormat="1" x14ac:dyDescent="0.25"/>
    <row r="84" s="81" customFormat="1" x14ac:dyDescent="0.25"/>
    <row r="85" s="81" customFormat="1" x14ac:dyDescent="0.25"/>
    <row r="86" s="81" customFormat="1" x14ac:dyDescent="0.25"/>
    <row r="87" s="81" customFormat="1" x14ac:dyDescent="0.25"/>
    <row r="88" s="81" customFormat="1" x14ac:dyDescent="0.25"/>
    <row r="89" s="81" customFormat="1" x14ac:dyDescent="0.25"/>
    <row r="90" s="81" customFormat="1" x14ac:dyDescent="0.25"/>
    <row r="91" s="81" customFormat="1" x14ac:dyDescent="0.25"/>
    <row r="92" s="81" customFormat="1" x14ac:dyDescent="0.25"/>
    <row r="93" s="81" customFormat="1" x14ac:dyDescent="0.25"/>
    <row r="94" s="81" customFormat="1" x14ac:dyDescent="0.25"/>
    <row r="95" s="81" customFormat="1" x14ac:dyDescent="0.25"/>
    <row r="96" s="81" customFormat="1" x14ac:dyDescent="0.25"/>
    <row r="97" s="81" customFormat="1" x14ac:dyDescent="0.25"/>
    <row r="98" s="81" customFormat="1" x14ac:dyDescent="0.25"/>
    <row r="99" s="81" customFormat="1" x14ac:dyDescent="0.25"/>
    <row r="100" s="81" customFormat="1" x14ac:dyDescent="0.25"/>
    <row r="101" s="81" customFormat="1" x14ac:dyDescent="0.25"/>
    <row r="102" s="81" customFormat="1" x14ac:dyDescent="0.25"/>
    <row r="103" s="81" customFormat="1" x14ac:dyDescent="0.25"/>
    <row r="104" s="81" customFormat="1" x14ac:dyDescent="0.25"/>
    <row r="105" s="81" customFormat="1" x14ac:dyDescent="0.25"/>
    <row r="106" s="81" customFormat="1" x14ac:dyDescent="0.25"/>
    <row r="107" s="81" customFormat="1" x14ac:dyDescent="0.25"/>
    <row r="108" s="81" customFormat="1" x14ac:dyDescent="0.25"/>
    <row r="109" s="81" customFormat="1" x14ac:dyDescent="0.25"/>
    <row r="110" s="81" customFormat="1" x14ac:dyDescent="0.25"/>
    <row r="111" s="81" customFormat="1" x14ac:dyDescent="0.25"/>
    <row r="112"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81" customFormat="1" x14ac:dyDescent="0.25"/>
    <row r="146" s="81" customFormat="1" x14ac:dyDescent="0.25"/>
    <row r="147" s="81" customFormat="1" x14ac:dyDescent="0.25"/>
    <row r="148" s="81" customFormat="1" x14ac:dyDescent="0.25"/>
    <row r="149" s="81" customFormat="1" x14ac:dyDescent="0.25"/>
    <row r="150" s="81" customFormat="1" x14ac:dyDescent="0.25"/>
    <row r="151" s="81" customFormat="1" x14ac:dyDescent="0.25"/>
    <row r="152" s="81" customFormat="1" x14ac:dyDescent="0.25"/>
    <row r="153" s="81" customFormat="1" x14ac:dyDescent="0.25"/>
    <row r="154" s="81" customFormat="1" x14ac:dyDescent="0.25"/>
    <row r="155" s="81" customFormat="1" x14ac:dyDescent="0.25"/>
    <row r="156" s="81" customFormat="1" x14ac:dyDescent="0.25"/>
    <row r="157" s="81" customFormat="1" x14ac:dyDescent="0.25"/>
    <row r="158" s="81" customFormat="1" x14ac:dyDescent="0.25"/>
    <row r="159" s="81" customFormat="1" x14ac:dyDescent="0.25"/>
    <row r="160" s="81" customFormat="1" x14ac:dyDescent="0.25"/>
    <row r="161" s="81" customFormat="1" x14ac:dyDescent="0.25"/>
    <row r="162" s="81" customFormat="1" x14ac:dyDescent="0.25"/>
    <row r="163" s="81" customFormat="1" x14ac:dyDescent="0.25"/>
    <row r="164" s="81" customFormat="1" x14ac:dyDescent="0.25"/>
    <row r="165" s="81" customFormat="1" x14ac:dyDescent="0.25"/>
    <row r="166" s="81" customFormat="1" x14ac:dyDescent="0.25"/>
    <row r="167" s="81" customFormat="1" x14ac:dyDescent="0.25"/>
    <row r="168" s="81" customFormat="1" x14ac:dyDescent="0.25"/>
    <row r="169" s="81" customFormat="1" x14ac:dyDescent="0.25"/>
    <row r="170" s="81" customFormat="1" x14ac:dyDescent="0.25"/>
    <row r="171" s="81" customFormat="1" x14ac:dyDescent="0.25"/>
    <row r="172" s="81" customFormat="1" x14ac:dyDescent="0.25"/>
    <row r="173" s="81" customFormat="1" x14ac:dyDescent="0.25"/>
    <row r="174" s="81" customFormat="1" x14ac:dyDescent="0.25"/>
    <row r="175" s="81" customFormat="1" x14ac:dyDescent="0.25"/>
    <row r="176" s="81" customFormat="1" x14ac:dyDescent="0.25"/>
    <row r="177" s="81" customFormat="1" x14ac:dyDescent="0.25"/>
    <row r="178" s="81" customFormat="1" x14ac:dyDescent="0.25"/>
    <row r="179" s="81" customFormat="1" x14ac:dyDescent="0.25"/>
    <row r="180" s="81" customFormat="1" x14ac:dyDescent="0.25"/>
    <row r="181" s="81" customFormat="1" x14ac:dyDescent="0.25"/>
    <row r="182" s="81" customFormat="1" x14ac:dyDescent="0.25"/>
    <row r="183" s="81" customFormat="1" x14ac:dyDescent="0.25"/>
    <row r="184" s="81" customFormat="1" x14ac:dyDescent="0.25"/>
    <row r="185" s="81" customFormat="1" x14ac:dyDescent="0.25"/>
    <row r="186" s="81" customFormat="1" x14ac:dyDescent="0.25"/>
    <row r="187" s="81" customFormat="1" x14ac:dyDescent="0.25"/>
    <row r="188" s="81" customFormat="1" x14ac:dyDescent="0.25"/>
    <row r="189" s="81" customFormat="1" x14ac:dyDescent="0.25"/>
    <row r="190" s="81" customFormat="1" x14ac:dyDescent="0.25"/>
    <row r="191" s="81" customFormat="1" x14ac:dyDescent="0.25"/>
    <row r="192" s="81" customFormat="1" x14ac:dyDescent="0.25"/>
    <row r="193" s="81" customFormat="1" x14ac:dyDescent="0.25"/>
    <row r="194" s="81" customFormat="1" x14ac:dyDescent="0.25"/>
    <row r="195" s="81" customFormat="1" x14ac:dyDescent="0.25"/>
    <row r="196" s="81" customFormat="1" x14ac:dyDescent="0.25"/>
    <row r="197" s="81" customFormat="1" x14ac:dyDescent="0.25"/>
    <row r="198" s="81" customFormat="1" x14ac:dyDescent="0.25"/>
    <row r="199" s="81" customFormat="1" x14ac:dyDescent="0.25"/>
    <row r="200" s="81" customFormat="1" x14ac:dyDescent="0.25"/>
    <row r="201" s="81" customFormat="1" x14ac:dyDescent="0.25"/>
    <row r="202" s="81" customFormat="1" x14ac:dyDescent="0.25"/>
    <row r="203" s="81" customFormat="1" x14ac:dyDescent="0.25"/>
    <row r="204" s="81" customFormat="1" x14ac:dyDescent="0.25"/>
    <row r="205" s="81" customFormat="1" x14ac:dyDescent="0.25"/>
    <row r="206" s="81" customFormat="1" x14ac:dyDescent="0.25"/>
    <row r="207" s="81" customFormat="1" x14ac:dyDescent="0.25"/>
    <row r="208" s="81" customFormat="1" x14ac:dyDescent="0.25"/>
    <row r="209" s="81" customFormat="1" x14ac:dyDescent="0.25"/>
    <row r="210" s="81" customFormat="1" x14ac:dyDescent="0.25"/>
    <row r="211" s="81" customFormat="1" x14ac:dyDescent="0.25"/>
    <row r="212" s="81" customFormat="1" x14ac:dyDescent="0.25"/>
    <row r="213" s="81" customFormat="1" x14ac:dyDescent="0.25"/>
    <row r="214" s="81" customFormat="1" x14ac:dyDescent="0.25"/>
    <row r="215" s="81" customFormat="1" x14ac:dyDescent="0.25"/>
    <row r="216" s="81" customFormat="1" x14ac:dyDescent="0.25"/>
    <row r="217" s="81" customFormat="1" x14ac:dyDescent="0.25"/>
    <row r="218" s="81" customFormat="1" x14ac:dyDescent="0.25"/>
    <row r="219" s="81" customFormat="1" x14ac:dyDescent="0.25"/>
    <row r="220" s="81" customFormat="1" x14ac:dyDescent="0.25"/>
    <row r="221" s="81" customFormat="1" x14ac:dyDescent="0.25"/>
    <row r="222" s="81" customFormat="1" x14ac:dyDescent="0.25"/>
    <row r="223" s="81" customFormat="1" x14ac:dyDescent="0.25"/>
    <row r="224" s="81" customFormat="1" x14ac:dyDescent="0.25"/>
    <row r="225" s="81" customFormat="1" x14ac:dyDescent="0.25"/>
    <row r="226" s="81" customFormat="1" x14ac:dyDescent="0.25"/>
    <row r="227" s="81" customFormat="1" x14ac:dyDescent="0.25"/>
    <row r="228" s="81" customFormat="1" x14ac:dyDescent="0.25"/>
    <row r="229" s="81" customFormat="1" x14ac:dyDescent="0.25"/>
    <row r="230" s="81" customFormat="1" x14ac:dyDescent="0.25"/>
    <row r="231" s="81" customFormat="1" x14ac:dyDescent="0.25"/>
    <row r="232" s="81" customFormat="1" x14ac:dyDescent="0.25"/>
    <row r="233" s="81" customFormat="1" x14ac:dyDescent="0.25"/>
    <row r="234" s="81" customFormat="1" x14ac:dyDescent="0.25"/>
    <row r="235" s="81" customFormat="1" x14ac:dyDescent="0.25"/>
    <row r="236" s="81" customFormat="1" x14ac:dyDescent="0.25"/>
    <row r="237" s="81" customFormat="1" x14ac:dyDescent="0.25"/>
    <row r="238" s="81" customFormat="1" x14ac:dyDescent="0.25"/>
    <row r="239" s="81" customFormat="1" x14ac:dyDescent="0.25"/>
    <row r="240" s="81" customFormat="1" x14ac:dyDescent="0.25"/>
    <row r="241" s="81" customFormat="1" x14ac:dyDescent="0.25"/>
    <row r="242" s="81" customFormat="1" x14ac:dyDescent="0.25"/>
    <row r="243" s="81" customFormat="1" x14ac:dyDescent="0.25"/>
    <row r="244" s="81" customFormat="1" x14ac:dyDescent="0.25"/>
    <row r="245" s="81" customFormat="1" x14ac:dyDescent="0.25"/>
    <row r="246" s="81" customFormat="1" x14ac:dyDescent="0.25"/>
    <row r="247" s="81" customFormat="1" x14ac:dyDescent="0.25"/>
    <row r="248" s="81" customFormat="1" x14ac:dyDescent="0.25"/>
    <row r="249" s="81" customFormat="1" x14ac:dyDescent="0.25"/>
    <row r="250" s="81" customFormat="1" x14ac:dyDescent="0.25"/>
    <row r="251" s="81" customFormat="1" x14ac:dyDescent="0.25"/>
    <row r="252" s="81" customFormat="1" x14ac:dyDescent="0.25"/>
    <row r="253" s="81" customFormat="1" x14ac:dyDescent="0.25"/>
    <row r="254" s="81" customFormat="1" x14ac:dyDescent="0.25"/>
    <row r="255" s="81" customFormat="1" x14ac:dyDescent="0.25"/>
    <row r="256" s="81" customFormat="1" x14ac:dyDescent="0.25"/>
    <row r="257" s="81" customFormat="1" x14ac:dyDescent="0.25"/>
    <row r="258" s="81" customFormat="1" x14ac:dyDescent="0.25"/>
    <row r="259" s="81" customFormat="1" x14ac:dyDescent="0.25"/>
    <row r="260" s="81" customFormat="1" x14ac:dyDescent="0.25"/>
    <row r="261" s="81" customFormat="1" x14ac:dyDescent="0.25"/>
    <row r="262" s="81" customFormat="1" x14ac:dyDescent="0.25"/>
    <row r="263" s="81" customFormat="1" x14ac:dyDescent="0.25"/>
    <row r="264" s="81" customFormat="1" x14ac:dyDescent="0.25"/>
    <row r="265" s="81" customFormat="1" x14ac:dyDescent="0.25"/>
    <row r="266" s="81" customFormat="1" x14ac:dyDescent="0.25"/>
    <row r="267" s="81" customFormat="1" x14ac:dyDescent="0.25"/>
    <row r="268" s="81" customFormat="1" x14ac:dyDescent="0.25"/>
    <row r="269" s="81" customFormat="1" x14ac:dyDescent="0.25"/>
    <row r="270" s="81" customFormat="1" x14ac:dyDescent="0.25"/>
    <row r="271" s="81" customFormat="1" x14ac:dyDescent="0.25"/>
    <row r="272" s="81" customFormat="1" x14ac:dyDescent="0.25"/>
    <row r="273" s="81" customFormat="1" x14ac:dyDescent="0.25"/>
    <row r="274" s="81" customFormat="1" x14ac:dyDescent="0.25"/>
    <row r="275" s="81" customFormat="1" x14ac:dyDescent="0.25"/>
    <row r="276" s="81" customFormat="1" x14ac:dyDescent="0.25"/>
    <row r="277" s="81" customFormat="1" x14ac:dyDescent="0.25"/>
    <row r="278" s="81" customFormat="1" x14ac:dyDescent="0.25"/>
    <row r="279" s="81" customFormat="1" x14ac:dyDescent="0.25"/>
    <row r="280" s="81" customFormat="1" x14ac:dyDescent="0.25"/>
    <row r="281" s="81" customFormat="1" x14ac:dyDescent="0.25"/>
    <row r="282" s="81" customFormat="1" x14ac:dyDescent="0.25"/>
    <row r="283" s="81" customFormat="1" x14ac:dyDescent="0.25"/>
    <row r="284" s="81" customFormat="1" x14ac:dyDescent="0.25"/>
    <row r="285" s="81" customFormat="1" x14ac:dyDescent="0.25"/>
    <row r="286" s="81" customFormat="1" x14ac:dyDescent="0.25"/>
    <row r="287" s="81" customFormat="1" x14ac:dyDescent="0.25"/>
    <row r="288" s="81" customFormat="1" x14ac:dyDescent="0.25"/>
    <row r="289" s="81" customFormat="1" x14ac:dyDescent="0.25"/>
    <row r="290" s="81" customFormat="1" x14ac:dyDescent="0.25"/>
    <row r="291" s="81" customFormat="1" x14ac:dyDescent="0.25"/>
    <row r="292" s="81" customFormat="1" x14ac:dyDescent="0.25"/>
    <row r="293" s="81" customFormat="1" x14ac:dyDescent="0.25"/>
    <row r="294" s="81" customFormat="1" x14ac:dyDescent="0.25"/>
    <row r="295" s="81" customFormat="1" x14ac:dyDescent="0.25"/>
    <row r="296" s="81" customFormat="1" x14ac:dyDescent="0.25"/>
    <row r="297" s="81" customFormat="1" x14ac:dyDescent="0.25"/>
    <row r="298" s="81" customFormat="1" x14ac:dyDescent="0.25"/>
    <row r="299" s="81" customFormat="1" x14ac:dyDescent="0.25"/>
    <row r="300" s="81" customFormat="1" x14ac:dyDescent="0.25"/>
    <row r="301" s="81" customFormat="1" x14ac:dyDescent="0.25"/>
    <row r="302" s="81" customFormat="1" x14ac:dyDescent="0.25"/>
    <row r="303" s="81" customFormat="1" x14ac:dyDescent="0.25"/>
    <row r="304" s="81" customFormat="1" x14ac:dyDescent="0.25"/>
    <row r="305" s="81" customFormat="1" x14ac:dyDescent="0.25"/>
    <row r="306" s="81" customFormat="1" x14ac:dyDescent="0.25"/>
    <row r="307" s="81" customFormat="1" x14ac:dyDescent="0.25"/>
    <row r="308" s="81" customFormat="1" x14ac:dyDescent="0.25"/>
    <row r="309" s="81" customFormat="1" x14ac:dyDescent="0.25"/>
    <row r="310" s="81" customFormat="1" x14ac:dyDescent="0.25"/>
    <row r="311" s="81" customFormat="1" x14ac:dyDescent="0.25"/>
    <row r="312" s="81" customFormat="1" x14ac:dyDescent="0.25"/>
    <row r="313" s="81" customFormat="1" x14ac:dyDescent="0.25"/>
    <row r="314" s="81" customFormat="1" x14ac:dyDescent="0.25"/>
    <row r="315" s="81" customFormat="1" x14ac:dyDescent="0.25"/>
    <row r="316" s="81" customFormat="1" x14ac:dyDescent="0.25"/>
    <row r="317" s="81" customFormat="1" x14ac:dyDescent="0.25"/>
    <row r="318" s="81" customFormat="1" x14ac:dyDescent="0.25"/>
    <row r="319" s="81" customFormat="1" x14ac:dyDescent="0.25"/>
    <row r="320" s="81" customFormat="1" x14ac:dyDescent="0.25"/>
    <row r="321" s="81" customFormat="1" x14ac:dyDescent="0.25"/>
    <row r="322" s="81" customFormat="1" x14ac:dyDescent="0.25"/>
    <row r="323" s="81" customFormat="1" x14ac:dyDescent="0.25"/>
    <row r="324" s="81" customFormat="1" x14ac:dyDescent="0.25"/>
    <row r="325" s="81" customFormat="1" x14ac:dyDescent="0.25"/>
    <row r="326" s="81" customFormat="1" x14ac:dyDescent="0.25"/>
    <row r="327" s="81" customFormat="1" x14ac:dyDescent="0.25"/>
    <row r="328" s="81" customFormat="1" x14ac:dyDescent="0.25"/>
    <row r="329" s="81" customFormat="1" x14ac:dyDescent="0.25"/>
    <row r="330" s="81" customFormat="1" x14ac:dyDescent="0.25"/>
    <row r="331" s="81" customFormat="1" x14ac:dyDescent="0.25"/>
    <row r="332" s="81" customFormat="1" x14ac:dyDescent="0.25"/>
    <row r="333" s="81" customFormat="1" x14ac:dyDescent="0.25"/>
    <row r="334" s="81" customFormat="1" x14ac:dyDescent="0.25"/>
    <row r="335" s="81" customFormat="1" x14ac:dyDescent="0.25"/>
    <row r="336" s="81" customFormat="1" x14ac:dyDescent="0.25"/>
    <row r="337" s="81" customFormat="1" x14ac:dyDescent="0.25"/>
    <row r="338" s="81" customFormat="1" x14ac:dyDescent="0.25"/>
    <row r="339" s="81" customFormat="1" x14ac:dyDescent="0.25"/>
    <row r="340" s="81" customFormat="1" x14ac:dyDescent="0.25"/>
    <row r="341" s="81" customFormat="1" x14ac:dyDescent="0.25"/>
    <row r="342" s="81" customFormat="1" x14ac:dyDescent="0.25"/>
    <row r="343" s="81" customFormat="1" x14ac:dyDescent="0.25"/>
    <row r="344" s="81" customFormat="1" x14ac:dyDescent="0.25"/>
    <row r="345" s="81" customFormat="1" x14ac:dyDescent="0.25"/>
    <row r="346" s="81" customFormat="1" x14ac:dyDescent="0.25"/>
    <row r="347" s="81" customFormat="1" x14ac:dyDescent="0.25"/>
    <row r="348" s="81" customFormat="1" x14ac:dyDescent="0.25"/>
    <row r="349" s="81" customFormat="1" x14ac:dyDescent="0.25"/>
    <row r="350" s="81" customFormat="1" x14ac:dyDescent="0.25"/>
    <row r="351" s="81" customFormat="1" x14ac:dyDescent="0.25"/>
    <row r="352" s="81" customFormat="1" x14ac:dyDescent="0.25"/>
    <row r="353" s="81" customFormat="1" x14ac:dyDescent="0.25"/>
    <row r="354" s="81" customFormat="1" x14ac:dyDescent="0.25"/>
    <row r="355" s="81" customFormat="1" x14ac:dyDescent="0.25"/>
    <row r="356" s="81" customFormat="1" x14ac:dyDescent="0.25"/>
    <row r="357" s="81" customFormat="1" x14ac:dyDescent="0.25"/>
    <row r="358" s="81" customFormat="1" x14ac:dyDescent="0.25"/>
    <row r="359" s="81" customFormat="1" x14ac:dyDescent="0.25"/>
    <row r="360" s="81" customFormat="1" x14ac:dyDescent="0.25"/>
    <row r="361" s="81" customFormat="1" x14ac:dyDescent="0.25"/>
    <row r="362" s="81" customFormat="1" x14ac:dyDescent="0.25"/>
    <row r="363" s="81" customFormat="1" x14ac:dyDescent="0.25"/>
    <row r="364" s="81" customFormat="1" x14ac:dyDescent="0.25"/>
    <row r="365" s="81" customFormat="1" x14ac:dyDescent="0.25"/>
    <row r="366" s="81" customFormat="1" x14ac:dyDescent="0.25"/>
    <row r="367" s="81" customFormat="1" x14ac:dyDescent="0.25"/>
    <row r="368" s="81" customFormat="1" x14ac:dyDescent="0.25"/>
    <row r="369" s="81" customFormat="1" x14ac:dyDescent="0.25"/>
    <row r="370" s="81" customFormat="1" x14ac:dyDescent="0.25"/>
    <row r="371" s="81" customFormat="1" x14ac:dyDescent="0.25"/>
    <row r="372" s="81" customFormat="1" x14ac:dyDescent="0.25"/>
    <row r="373" s="81" customFormat="1" x14ac:dyDescent="0.25"/>
    <row r="374" s="81" customFormat="1" x14ac:dyDescent="0.25"/>
    <row r="375" s="81" customFormat="1" x14ac:dyDescent="0.25"/>
    <row r="376" s="81" customFormat="1" x14ac:dyDescent="0.25"/>
    <row r="377" s="81" customFormat="1" x14ac:dyDescent="0.25"/>
    <row r="378" s="81" customFormat="1" x14ac:dyDescent="0.25"/>
    <row r="379" s="81" customFormat="1" x14ac:dyDescent="0.25"/>
    <row r="380" s="81" customFormat="1" x14ac:dyDescent="0.25"/>
    <row r="381" s="81" customFormat="1" x14ac:dyDescent="0.25"/>
    <row r="382" s="81" customFormat="1" x14ac:dyDescent="0.25"/>
    <row r="383" s="81" customFormat="1" x14ac:dyDescent="0.25"/>
    <row r="384" s="81" customFormat="1" x14ac:dyDescent="0.25"/>
    <row r="385" s="81" customFormat="1" x14ac:dyDescent="0.25"/>
    <row r="386" s="81" customFormat="1" x14ac:dyDescent="0.25"/>
    <row r="387" s="81" customFormat="1" x14ac:dyDescent="0.25"/>
    <row r="388" s="81" customFormat="1" x14ac:dyDescent="0.25"/>
    <row r="389" s="81" customFormat="1" x14ac:dyDescent="0.25"/>
    <row r="390" s="81" customFormat="1" x14ac:dyDescent="0.25"/>
    <row r="391" s="81" customFormat="1" x14ac:dyDescent="0.25"/>
    <row r="392" s="81" customFormat="1" x14ac:dyDescent="0.25"/>
    <row r="393" s="81" customFormat="1" x14ac:dyDescent="0.25"/>
    <row r="394" s="81" customFormat="1" x14ac:dyDescent="0.25"/>
    <row r="395" s="81" customFormat="1" x14ac:dyDescent="0.25"/>
    <row r="396" s="81" customFormat="1" x14ac:dyDescent="0.25"/>
    <row r="397" s="81" customFormat="1" x14ac:dyDescent="0.25"/>
    <row r="398" s="81" customFormat="1" x14ac:dyDescent="0.25"/>
    <row r="399" s="81" customFormat="1" x14ac:dyDescent="0.25"/>
    <row r="400" s="81" customFormat="1" x14ac:dyDescent="0.25"/>
    <row r="401" s="81" customFormat="1" x14ac:dyDescent="0.25"/>
    <row r="402" s="81" customFormat="1" x14ac:dyDescent="0.25"/>
    <row r="403" s="81" customFormat="1" x14ac:dyDescent="0.25"/>
    <row r="404" s="81" customFormat="1" x14ac:dyDescent="0.25"/>
    <row r="405" s="81" customFormat="1" x14ac:dyDescent="0.25"/>
    <row r="406" s="81" customFormat="1" x14ac:dyDescent="0.25"/>
    <row r="407" s="81" customFormat="1" x14ac:dyDescent="0.25"/>
    <row r="408" s="81" customFormat="1" x14ac:dyDescent="0.25"/>
    <row r="409" s="81" customFormat="1" x14ac:dyDescent="0.25"/>
    <row r="410" s="81" customFormat="1" x14ac:dyDescent="0.25"/>
    <row r="411" s="81" customFormat="1" x14ac:dyDescent="0.25"/>
    <row r="412" s="81" customFormat="1" x14ac:dyDescent="0.25"/>
    <row r="413" s="81" customFormat="1" x14ac:dyDescent="0.25"/>
    <row r="414" s="81" customFormat="1" x14ac:dyDescent="0.25"/>
    <row r="415" s="81" customFormat="1" x14ac:dyDescent="0.25"/>
    <row r="416" s="81" customFormat="1" x14ac:dyDescent="0.25"/>
    <row r="417" spans="11:49" s="81" customFormat="1" x14ac:dyDescent="0.25"/>
    <row r="418" spans="11:49" s="81" customFormat="1" x14ac:dyDescent="0.25"/>
    <row r="419" spans="11:49" s="81" customFormat="1" x14ac:dyDescent="0.25"/>
    <row r="420" spans="11:49" s="81" customFormat="1" x14ac:dyDescent="0.25"/>
    <row r="421" spans="11:49" s="81" customFormat="1" x14ac:dyDescent="0.25"/>
    <row r="422" spans="11:49" s="81" customFormat="1" x14ac:dyDescent="0.25"/>
    <row r="423" spans="11:49" s="81" customFormat="1" x14ac:dyDescent="0.25"/>
    <row r="424" spans="11:49" s="81" customFormat="1" x14ac:dyDescent="0.25"/>
    <row r="425" spans="11:49" s="5" customFormat="1" x14ac:dyDescent="0.25">
      <c r="K425" s="39"/>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row>
    <row r="426" spans="11:49" s="5" customFormat="1" x14ac:dyDescent="0.25">
      <c r="K426" s="39"/>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row>
    <row r="427" spans="11:49" s="5" customFormat="1" x14ac:dyDescent="0.25">
      <c r="K427" s="39"/>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row>
    <row r="428" spans="11:49" s="5" customFormat="1" x14ac:dyDescent="0.25">
      <c r="K428" s="39"/>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row>
  </sheetData>
  <sheetProtection formatCells="0" formatColumns="0" formatRows="0" insertColumns="0" insertRows="0" insertHyperlinks="0" deleteColumns="0" deleteRows="0" autoFilter="0" pivotTables="0"/>
  <protectedRanges>
    <protectedRange sqref="C6:K30" name="Range2"/>
    <protectedRange sqref="B2:I3" name="Range1"/>
  </protectedRanges>
  <sortState ref="B5:I24">
    <sortCondition ref="C5"/>
  </sortState>
  <mergeCells count="7">
    <mergeCell ref="C32:C37"/>
    <mergeCell ref="G32:G37"/>
    <mergeCell ref="D2:K2"/>
    <mergeCell ref="D3:E3"/>
    <mergeCell ref="G3:K3"/>
    <mergeCell ref="B3:C3"/>
    <mergeCell ref="B2:C2"/>
  </mergeCells>
  <dataValidations count="8">
    <dataValidation type="whole" allowBlank="1" showInputMessage="1" showErrorMessage="1" sqref="F56:F80 F31 C56:D80">
      <formula1>0</formula1>
      <formula2>1</formula2>
    </dataValidation>
    <dataValidation type="decimal" allowBlank="1" showInputMessage="1" showErrorMessage="1" sqref="N31:O31 H56:I80">
      <formula1>0.16</formula1>
      <formula2>5</formula2>
    </dataValidation>
    <dataValidation type="list" allowBlank="1" showInputMessage="1" showErrorMessage="1" sqref="D31">
      <formula1>Schemes</formula1>
    </dataValidation>
    <dataValidation type="whole" allowBlank="1" showInputMessage="1" showErrorMessage="1" error="Please enter &quot;1&quot; here if the child is attending on a fullday basis" sqref="D6:D30">
      <formula1>0</formula1>
      <formula2>1</formula2>
    </dataValidation>
    <dataValidation type="whole" allowBlank="1" showInputMessage="1" showErrorMessage="1" error="Please enter &quot;1&quot; here if the child attends on a part-time basis_x000a_" sqref="E6:G30">
      <formula1>0</formula1>
      <formula2>1</formula2>
    </dataValidation>
    <dataValidation showInputMessage="1" showErrorMessage="1" error="Please select from the drop down menu" sqref="C6:C30"/>
    <dataValidation type="decimal" allowBlank="1" showInputMessage="1" showErrorMessage="1" error="Please enter a number between 0 and 5_x000a_" sqref="H6:H30">
      <formula1>0</formula1>
      <formula2>5</formula2>
    </dataValidation>
    <dataValidation type="decimal" allowBlank="1" showInputMessage="1" showErrorMessage="1" error="Please enter a number between 0 and 5" sqref="I6:I30">
      <formula1>0</formula1>
      <formula2>5</formula2>
    </dataValidation>
  </dataValidations>
  <pageMargins left="0.70866141732283472" right="0.70866141732283472" top="0.74803149606299213" bottom="0.74803149606299213" header="0.31496062992125984" footer="0.31496062992125984"/>
  <pageSetup paperSize="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CI425"/>
  <sheetViews>
    <sheetView zoomScale="130" zoomScaleNormal="130" workbookViewId="0">
      <selection activeCell="G9" sqref="G9"/>
    </sheetView>
  </sheetViews>
  <sheetFormatPr defaultRowHeight="15" x14ac:dyDescent="0.25"/>
  <cols>
    <col min="1" max="1" width="2.85546875" customWidth="1"/>
    <col min="2" max="2" width="4" customWidth="1"/>
    <col min="3" max="3" width="16.42578125" customWidth="1"/>
    <col min="4" max="4" width="13.42578125" customWidth="1"/>
    <col min="5" max="9" width="12.42578125" customWidth="1"/>
    <col min="10" max="10" width="13.42578125" style="5" customWidth="1"/>
    <col min="11" max="11" width="13.85546875" style="39" customWidth="1"/>
    <col min="12" max="87" width="9.140625" style="81"/>
  </cols>
  <sheetData>
    <row r="1" spans="1:87" s="31" customFormat="1" x14ac:dyDescent="0.25">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row>
    <row r="2" spans="1:87" s="119" customFormat="1" ht="45.75" customHeight="1" x14ac:dyDescent="0.25">
      <c r="A2" s="125"/>
      <c r="B2" s="126"/>
      <c r="C2" s="122" t="s">
        <v>27</v>
      </c>
      <c r="D2" s="122" t="s">
        <v>0</v>
      </c>
      <c r="E2" s="122" t="s">
        <v>10</v>
      </c>
      <c r="F2" s="122" t="s">
        <v>5</v>
      </c>
      <c r="G2" s="122" t="s">
        <v>7</v>
      </c>
      <c r="H2" s="122" t="s">
        <v>22</v>
      </c>
      <c r="I2" s="122" t="str">
        <f>'SHEET ~ ROOM 1'!I5</f>
        <v>No. of days attended in sample week</v>
      </c>
      <c r="J2" s="122" t="s">
        <v>30</v>
      </c>
      <c r="K2" s="122" t="s">
        <v>46</v>
      </c>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row>
    <row r="3" spans="1:87" x14ac:dyDescent="0.25">
      <c r="A3" s="31"/>
      <c r="B3" s="75">
        <v>1</v>
      </c>
      <c r="C3" s="128"/>
      <c r="D3" s="78"/>
      <c r="E3" s="78"/>
      <c r="F3" s="79"/>
      <c r="G3" s="78"/>
      <c r="H3" s="78"/>
      <c r="I3" s="79"/>
      <c r="J3" s="128"/>
      <c r="K3" s="128"/>
    </row>
    <row r="4" spans="1:87" x14ac:dyDescent="0.25">
      <c r="A4" s="31"/>
      <c r="B4" s="75">
        <v>2</v>
      </c>
      <c r="C4" s="128"/>
      <c r="D4" s="85"/>
      <c r="E4" s="85"/>
      <c r="F4" s="86"/>
      <c r="G4" s="85"/>
      <c r="H4" s="78"/>
      <c r="I4" s="79"/>
      <c r="J4" s="128"/>
      <c r="K4" s="128"/>
    </row>
    <row r="5" spans="1:87" x14ac:dyDescent="0.25">
      <c r="A5" s="31"/>
      <c r="B5" s="75">
        <v>3</v>
      </c>
      <c r="C5" s="128"/>
      <c r="D5" s="85"/>
      <c r="E5" s="85"/>
      <c r="F5" s="86"/>
      <c r="G5" s="85"/>
      <c r="H5" s="78"/>
      <c r="I5" s="79"/>
      <c r="J5" s="128"/>
      <c r="K5" s="128"/>
    </row>
    <row r="6" spans="1:87" x14ac:dyDescent="0.25">
      <c r="A6" s="31"/>
      <c r="B6" s="75">
        <v>4</v>
      </c>
      <c r="C6" s="128"/>
      <c r="D6" s="85"/>
      <c r="E6" s="85"/>
      <c r="F6" s="86"/>
      <c r="G6" s="85"/>
      <c r="H6" s="78"/>
      <c r="I6" s="86"/>
      <c r="J6" s="128"/>
      <c r="K6" s="128"/>
    </row>
    <row r="7" spans="1:87" x14ac:dyDescent="0.25">
      <c r="A7" s="31"/>
      <c r="B7" s="75">
        <v>5</v>
      </c>
      <c r="C7" s="128"/>
      <c r="D7" s="85"/>
      <c r="E7" s="85"/>
      <c r="F7" s="86"/>
      <c r="G7" s="85"/>
      <c r="H7" s="78"/>
      <c r="I7" s="86"/>
      <c r="J7" s="128"/>
      <c r="K7" s="128"/>
    </row>
    <row r="8" spans="1:87" x14ac:dyDescent="0.25">
      <c r="A8" s="31"/>
      <c r="B8" s="75">
        <v>6</v>
      </c>
      <c r="C8" s="128"/>
      <c r="D8" s="85"/>
      <c r="E8" s="85"/>
      <c r="F8" s="86"/>
      <c r="G8" s="85"/>
      <c r="H8" s="78"/>
      <c r="I8" s="86"/>
      <c r="J8" s="128"/>
      <c r="K8" s="128"/>
    </row>
    <row r="9" spans="1:87" x14ac:dyDescent="0.25">
      <c r="A9" s="31"/>
      <c r="B9" s="75">
        <v>7</v>
      </c>
      <c r="C9" s="128"/>
      <c r="D9" s="85"/>
      <c r="E9" s="85"/>
      <c r="F9" s="86"/>
      <c r="G9" s="85"/>
      <c r="H9" s="78"/>
      <c r="I9" s="86"/>
      <c r="J9" s="128"/>
      <c r="K9" s="128"/>
    </row>
    <row r="10" spans="1:87" x14ac:dyDescent="0.25">
      <c r="A10" s="31"/>
      <c r="B10" s="75">
        <v>8</v>
      </c>
      <c r="C10" s="128"/>
      <c r="D10" s="85"/>
      <c r="E10" s="85"/>
      <c r="F10" s="86"/>
      <c r="G10" s="85"/>
      <c r="H10" s="78"/>
      <c r="I10" s="86"/>
      <c r="J10" s="128"/>
      <c r="K10" s="128"/>
    </row>
    <row r="11" spans="1:87" x14ac:dyDescent="0.25">
      <c r="A11" s="31"/>
      <c r="B11" s="75">
        <v>9</v>
      </c>
      <c r="C11" s="128"/>
      <c r="D11" s="85"/>
      <c r="E11" s="85"/>
      <c r="F11" s="86"/>
      <c r="G11" s="85"/>
      <c r="H11" s="78"/>
      <c r="I11" s="86"/>
      <c r="J11" s="128"/>
      <c r="K11" s="128"/>
    </row>
    <row r="12" spans="1:87" x14ac:dyDescent="0.25">
      <c r="A12" s="31"/>
      <c r="B12" s="75">
        <v>10</v>
      </c>
      <c r="C12" s="128"/>
      <c r="D12" s="85"/>
      <c r="E12" s="85"/>
      <c r="F12" s="86"/>
      <c r="G12" s="85"/>
      <c r="H12" s="78"/>
      <c r="I12" s="79"/>
      <c r="J12" s="128"/>
      <c r="K12" s="128"/>
    </row>
    <row r="13" spans="1:87" x14ac:dyDescent="0.25">
      <c r="A13" s="31"/>
      <c r="B13" s="75">
        <v>11</v>
      </c>
      <c r="C13" s="128"/>
      <c r="D13" s="85"/>
      <c r="E13" s="85"/>
      <c r="F13" s="86"/>
      <c r="G13" s="85"/>
      <c r="H13" s="78"/>
      <c r="I13" s="79"/>
      <c r="J13" s="128"/>
      <c r="K13" s="128"/>
    </row>
    <row r="14" spans="1:87" x14ac:dyDescent="0.25">
      <c r="A14" s="31"/>
      <c r="B14" s="75">
        <v>12</v>
      </c>
      <c r="C14" s="128"/>
      <c r="D14" s="85"/>
      <c r="E14" s="85"/>
      <c r="F14" s="86"/>
      <c r="G14" s="85"/>
      <c r="H14" s="78"/>
      <c r="I14" s="79"/>
      <c r="J14" s="128"/>
      <c r="K14" s="128"/>
    </row>
    <row r="15" spans="1:87" x14ac:dyDescent="0.25">
      <c r="A15" s="31"/>
      <c r="B15" s="75">
        <v>13</v>
      </c>
      <c r="C15" s="128"/>
      <c r="D15" s="85"/>
      <c r="E15" s="85"/>
      <c r="F15" s="86"/>
      <c r="G15" s="85"/>
      <c r="H15" s="78"/>
      <c r="I15" s="79"/>
      <c r="J15" s="128"/>
      <c r="K15" s="128"/>
    </row>
    <row r="16" spans="1:87" x14ac:dyDescent="0.25">
      <c r="A16" s="31"/>
      <c r="B16" s="75">
        <v>14</v>
      </c>
      <c r="C16" s="128"/>
      <c r="D16" s="85"/>
      <c r="E16" s="85"/>
      <c r="F16" s="86"/>
      <c r="G16" s="85"/>
      <c r="H16" s="78"/>
      <c r="I16" s="79"/>
      <c r="J16" s="128"/>
      <c r="K16" s="128"/>
    </row>
    <row r="17" spans="1:87" x14ac:dyDescent="0.25">
      <c r="A17" s="31"/>
      <c r="B17" s="75">
        <v>15</v>
      </c>
      <c r="C17" s="128"/>
      <c r="D17" s="85"/>
      <c r="E17" s="85"/>
      <c r="F17" s="86"/>
      <c r="G17" s="85"/>
      <c r="H17" s="78"/>
      <c r="I17" s="79"/>
      <c r="J17" s="128"/>
      <c r="K17" s="128"/>
    </row>
    <row r="18" spans="1:87" x14ac:dyDescent="0.25">
      <c r="A18" s="31"/>
      <c r="B18" s="75">
        <v>16</v>
      </c>
      <c r="C18" s="128"/>
      <c r="D18" s="85"/>
      <c r="E18" s="85"/>
      <c r="F18" s="86"/>
      <c r="G18" s="85"/>
      <c r="H18" s="78"/>
      <c r="I18" s="79"/>
      <c r="J18" s="128"/>
      <c r="K18" s="128"/>
    </row>
    <row r="19" spans="1:87" x14ac:dyDescent="0.25">
      <c r="A19" s="31"/>
      <c r="B19" s="75">
        <v>17</v>
      </c>
      <c r="C19" s="128"/>
      <c r="D19" s="85"/>
      <c r="E19" s="85"/>
      <c r="F19" s="86"/>
      <c r="G19" s="85"/>
      <c r="H19" s="78"/>
      <c r="I19" s="79"/>
      <c r="J19" s="128"/>
      <c r="K19" s="128"/>
    </row>
    <row r="20" spans="1:87" x14ac:dyDescent="0.25">
      <c r="A20" s="31"/>
      <c r="B20" s="75">
        <v>18</v>
      </c>
      <c r="C20" s="128"/>
      <c r="D20" s="85"/>
      <c r="E20" s="85"/>
      <c r="F20" s="86"/>
      <c r="G20" s="85"/>
      <c r="H20" s="78"/>
      <c r="I20" s="79"/>
      <c r="J20" s="128"/>
      <c r="K20" s="128"/>
    </row>
    <row r="21" spans="1:87" x14ac:dyDescent="0.25">
      <c r="A21" s="31"/>
      <c r="B21" s="75">
        <v>19</v>
      </c>
      <c r="C21" s="128"/>
      <c r="D21" s="85"/>
      <c r="E21" s="85"/>
      <c r="F21" s="86"/>
      <c r="G21" s="85"/>
      <c r="H21" s="78"/>
      <c r="I21" s="79"/>
      <c r="J21" s="128"/>
      <c r="K21" s="128"/>
    </row>
    <row r="22" spans="1:87" ht="15.75" customHeight="1" x14ac:dyDescent="0.25">
      <c r="A22" s="31"/>
      <c r="B22" s="75">
        <v>20</v>
      </c>
      <c r="C22" s="128"/>
      <c r="D22" s="85"/>
      <c r="E22" s="85"/>
      <c r="F22" s="86"/>
      <c r="G22" s="85"/>
      <c r="H22" s="78"/>
      <c r="I22" s="79"/>
      <c r="J22" s="128"/>
      <c r="K22" s="128"/>
    </row>
    <row r="23" spans="1:87" ht="15.75" customHeight="1" x14ac:dyDescent="0.25">
      <c r="A23" s="31"/>
      <c r="B23" s="75">
        <v>21</v>
      </c>
      <c r="C23" s="128"/>
      <c r="D23" s="85"/>
      <c r="E23" s="85"/>
      <c r="F23" s="86"/>
      <c r="G23" s="85"/>
      <c r="H23" s="78"/>
      <c r="I23" s="79"/>
      <c r="J23" s="128"/>
      <c r="K23" s="128"/>
    </row>
    <row r="24" spans="1:87" ht="15.75" customHeight="1" x14ac:dyDescent="0.25">
      <c r="A24" s="31"/>
      <c r="B24" s="75">
        <v>22</v>
      </c>
      <c r="C24" s="128"/>
      <c r="D24" s="85"/>
      <c r="E24" s="85"/>
      <c r="F24" s="86"/>
      <c r="G24" s="85"/>
      <c r="H24" s="78"/>
      <c r="I24" s="79"/>
      <c r="J24" s="128"/>
      <c r="K24" s="128"/>
    </row>
    <row r="25" spans="1:87" ht="15.75" customHeight="1" x14ac:dyDescent="0.25">
      <c r="A25" s="31"/>
      <c r="B25" s="75">
        <v>23</v>
      </c>
      <c r="C25" s="128"/>
      <c r="D25" s="85"/>
      <c r="E25" s="85"/>
      <c r="F25" s="86"/>
      <c r="G25" s="85"/>
      <c r="H25" s="78"/>
      <c r="I25" s="79"/>
      <c r="J25" s="128"/>
      <c r="K25" s="128"/>
    </row>
    <row r="26" spans="1:87" ht="15.75" customHeight="1" x14ac:dyDescent="0.25">
      <c r="A26" s="31"/>
      <c r="B26" s="75">
        <v>24</v>
      </c>
      <c r="C26" s="128"/>
      <c r="D26" s="85"/>
      <c r="E26" s="85"/>
      <c r="F26" s="86"/>
      <c r="G26" s="85"/>
      <c r="H26" s="78"/>
      <c r="I26" s="79"/>
      <c r="J26" s="128"/>
      <c r="K26" s="128"/>
    </row>
    <row r="27" spans="1:87" ht="15.75" customHeight="1" x14ac:dyDescent="0.25">
      <c r="A27" s="31"/>
      <c r="B27" s="75">
        <v>25</v>
      </c>
      <c r="C27" s="128"/>
      <c r="D27" s="85"/>
      <c r="E27" s="85"/>
      <c r="F27" s="86"/>
      <c r="G27" s="85"/>
      <c r="H27" s="78"/>
      <c r="I27" s="79"/>
      <c r="J27" s="128"/>
      <c r="K27" s="128"/>
    </row>
    <row r="28" spans="1:87" s="31" customFormat="1" ht="15" customHeight="1" thickBot="1" x14ac:dyDescent="0.3">
      <c r="E28" s="33"/>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row>
    <row r="29" spans="1:87" ht="15" customHeight="1" x14ac:dyDescent="0.25">
      <c r="A29" s="31"/>
      <c r="B29" s="31"/>
      <c r="C29" s="163" t="s">
        <v>39</v>
      </c>
      <c r="D29" s="60" t="s">
        <v>2</v>
      </c>
      <c r="E29" s="61">
        <f>SUM(D3:D27)</f>
        <v>0</v>
      </c>
      <c r="F29" s="31"/>
      <c r="G29" s="31"/>
      <c r="H29" s="31"/>
      <c r="I29" s="31"/>
      <c r="J29" s="31"/>
      <c r="K29" s="31"/>
      <c r="L29" s="84">
        <f>SUM(G53:G72)</f>
        <v>0</v>
      </c>
      <c r="O29" s="84">
        <f>SUM(J53:J70)</f>
        <v>0</v>
      </c>
    </row>
    <row r="30" spans="1:87" ht="15" customHeight="1" x14ac:dyDescent="0.25">
      <c r="A30" s="31"/>
      <c r="B30" s="31"/>
      <c r="C30" s="164"/>
      <c r="D30" s="62" t="s">
        <v>3</v>
      </c>
      <c r="E30" s="63">
        <f>SUM(E3:E27)</f>
        <v>0</v>
      </c>
      <c r="F30" s="31"/>
      <c r="G30" s="31"/>
      <c r="H30" s="31"/>
      <c r="I30" s="31"/>
      <c r="J30" s="31"/>
      <c r="K30" s="31"/>
    </row>
    <row r="31" spans="1:87" ht="15.75" customHeight="1" x14ac:dyDescent="0.25">
      <c r="A31" s="31"/>
      <c r="B31" s="31"/>
      <c r="C31" s="164"/>
      <c r="D31" s="62" t="s">
        <v>1</v>
      </c>
      <c r="E31" s="63">
        <f>SUM(F3:F27)</f>
        <v>0</v>
      </c>
      <c r="F31" s="31"/>
      <c r="G31" s="31"/>
      <c r="H31" s="31"/>
      <c r="I31" s="31"/>
      <c r="J31" s="31"/>
      <c r="K31" s="31"/>
    </row>
    <row r="32" spans="1:87" ht="15.75" customHeight="1" thickBot="1" x14ac:dyDescent="0.3">
      <c r="A32" s="31"/>
      <c r="B32" s="31"/>
      <c r="C32" s="164"/>
      <c r="D32" s="62" t="s">
        <v>4</v>
      </c>
      <c r="E32" s="63">
        <f>SUM(G3:G27)</f>
        <v>0</v>
      </c>
      <c r="F32" s="83"/>
      <c r="G32" s="31"/>
      <c r="H32" s="31"/>
      <c r="I32" s="31"/>
      <c r="J32" s="31"/>
      <c r="K32" s="31"/>
    </row>
    <row r="33" spans="1:87" ht="15.75" customHeight="1" thickBot="1" x14ac:dyDescent="0.3">
      <c r="A33" s="31"/>
      <c r="B33" s="31"/>
      <c r="C33" s="164"/>
      <c r="D33" s="64" t="s">
        <v>12</v>
      </c>
      <c r="E33" s="65">
        <f>SUM(J53:J77)</f>
        <v>0</v>
      </c>
      <c r="F33" s="31"/>
      <c r="G33" s="31"/>
      <c r="H33" s="31"/>
      <c r="I33" s="31"/>
      <c r="J33" s="31"/>
      <c r="K33" s="31"/>
    </row>
    <row r="34" spans="1:87" s="31" customFormat="1" ht="15.75" customHeight="1" thickBot="1" x14ac:dyDescent="0.3">
      <c r="C34" s="165"/>
      <c r="D34" s="66" t="str">
        <f>'SHEET ~ ROOM 1'!D37</f>
        <v>Sample week FTE</v>
      </c>
      <c r="E34" s="65">
        <f>SUM(K53:K77)</f>
        <v>0</v>
      </c>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row>
    <row r="35" spans="1:87" x14ac:dyDescent="0.25">
      <c r="A35" s="31"/>
      <c r="B35" s="31"/>
      <c r="C35" s="31"/>
      <c r="D35" s="31"/>
      <c r="E35" s="31"/>
      <c r="F35" s="31"/>
      <c r="G35" s="31"/>
      <c r="H35" s="31"/>
      <c r="I35" s="31"/>
      <c r="J35" s="31"/>
      <c r="K35" s="31"/>
    </row>
    <row r="36" spans="1:87" x14ac:dyDescent="0.25">
      <c r="A36" s="31"/>
      <c r="B36" s="31"/>
      <c r="C36" s="31"/>
      <c r="D36" s="31"/>
      <c r="E36" s="31"/>
      <c r="F36" s="31"/>
      <c r="G36" s="31"/>
      <c r="H36" s="31"/>
      <c r="I36" s="31"/>
      <c r="J36" s="31"/>
      <c r="K36" s="31"/>
    </row>
    <row r="37" spans="1:87" x14ac:dyDescent="0.25">
      <c r="A37" s="31"/>
      <c r="B37" s="31"/>
      <c r="C37" s="31"/>
      <c r="D37" s="31"/>
      <c r="E37" s="31"/>
      <c r="F37" s="31"/>
      <c r="G37" s="31"/>
      <c r="H37" s="31"/>
      <c r="I37" s="31"/>
      <c r="J37" s="31"/>
      <c r="K37" s="31"/>
    </row>
    <row r="38" spans="1:87" x14ac:dyDescent="0.25">
      <c r="A38" s="31"/>
      <c r="B38" s="31"/>
      <c r="C38" s="31"/>
      <c r="D38" s="31"/>
      <c r="E38" s="31"/>
      <c r="F38" s="31"/>
      <c r="G38" s="31"/>
      <c r="H38" s="31"/>
      <c r="I38" s="31"/>
      <c r="J38" s="31"/>
      <c r="K38" s="31"/>
    </row>
    <row r="39" spans="1:87" x14ac:dyDescent="0.25">
      <c r="A39" s="31"/>
      <c r="B39" s="31"/>
      <c r="C39" s="31"/>
      <c r="D39" s="31"/>
      <c r="E39" s="31"/>
      <c r="F39" s="31"/>
      <c r="G39" s="31"/>
      <c r="H39" s="31"/>
      <c r="I39" s="31"/>
      <c r="J39" s="31"/>
      <c r="K39" s="31"/>
    </row>
    <row r="40" spans="1:87" s="31" customFormat="1" x14ac:dyDescent="0.25">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row>
    <row r="41" spans="1:87" s="31" customFormat="1" x14ac:dyDescent="0.25">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row>
    <row r="42" spans="1:87" s="31" customFormat="1" x14ac:dyDescent="0.25">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row>
    <row r="43" spans="1:87" s="31" customFormat="1" x14ac:dyDescent="0.25">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row>
    <row r="44" spans="1:87" s="34" customFormat="1" hidden="1" x14ac:dyDescent="0.25">
      <c r="A44" s="31"/>
      <c r="C44" s="35"/>
      <c r="J44" s="31"/>
      <c r="K44" s="3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row>
    <row r="45" spans="1:87" s="5" customFormat="1" hidden="1" x14ac:dyDescent="0.25">
      <c r="C45" s="9"/>
      <c r="D45" s="8"/>
      <c r="E45" s="8"/>
      <c r="F45" s="8"/>
      <c r="K45" s="39"/>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row>
    <row r="46" spans="1:87" s="81" customFormat="1" x14ac:dyDescent="0.25"/>
    <row r="47" spans="1:87" s="81" customFormat="1" hidden="1" x14ac:dyDescent="0.25"/>
    <row r="48" spans="1:87" s="81" customFormat="1" hidden="1" x14ac:dyDescent="0.25"/>
    <row r="49" spans="2:11" s="81" customFormat="1" hidden="1" x14ac:dyDescent="0.25">
      <c r="G49" s="81">
        <f>SUM(E28:E28)</f>
        <v>0</v>
      </c>
      <c r="H49" s="81">
        <f>SUM(C60:C77)</f>
        <v>0</v>
      </c>
    </row>
    <row r="50" spans="2:11" s="81" customFormat="1" hidden="1" x14ac:dyDescent="0.25"/>
    <row r="51" spans="2:11" s="81" customFormat="1" hidden="1" x14ac:dyDescent="0.25"/>
    <row r="52" spans="2:11" s="81" customFormat="1" hidden="1" x14ac:dyDescent="0.25">
      <c r="H52" s="81" t="s">
        <v>20</v>
      </c>
      <c r="I52" s="81" t="s">
        <v>21</v>
      </c>
      <c r="J52" s="81" t="s">
        <v>15</v>
      </c>
      <c r="K52" s="81" t="s">
        <v>16</v>
      </c>
    </row>
    <row r="53" spans="2:11" s="81" customFormat="1" hidden="1" x14ac:dyDescent="0.25">
      <c r="B53" s="81">
        <v>1</v>
      </c>
      <c r="C53" s="81">
        <f t="shared" ref="C53:C77" si="0">SUM(D3*1)</f>
        <v>0</v>
      </c>
      <c r="D53" s="81">
        <f t="shared" ref="D53:D77" si="1">SUM(E3*0.5)</f>
        <v>0</v>
      </c>
      <c r="F53" s="81">
        <f t="shared" ref="F53:F61" si="2">SUM(F3*0.33)</f>
        <v>0</v>
      </c>
      <c r="G53" s="81">
        <f t="shared" ref="G53:G61" si="3">SUM(G3*0.16)</f>
        <v>0</v>
      </c>
      <c r="H53" s="81">
        <f t="shared" ref="H53:I72" si="4">SUM(1/5*H3)</f>
        <v>0</v>
      </c>
      <c r="I53" s="81">
        <f t="shared" si="4"/>
        <v>0</v>
      </c>
      <c r="J53" s="81">
        <f t="shared" ref="J53:J70" si="5">SUM(C53+D53+F53+G53)*H53</f>
        <v>0</v>
      </c>
      <c r="K53" s="81">
        <f>SUM(C53+D53+E53+F53+G53)*I53</f>
        <v>0</v>
      </c>
    </row>
    <row r="54" spans="2:11" s="81" customFormat="1" hidden="1" x14ac:dyDescent="0.25">
      <c r="B54" s="81">
        <v>2</v>
      </c>
      <c r="C54" s="81">
        <f t="shared" si="0"/>
        <v>0</v>
      </c>
      <c r="D54" s="81">
        <f t="shared" si="1"/>
        <v>0</v>
      </c>
      <c r="F54" s="81">
        <f t="shared" si="2"/>
        <v>0</v>
      </c>
      <c r="G54" s="81">
        <f t="shared" si="3"/>
        <v>0</v>
      </c>
      <c r="H54" s="81">
        <f t="shared" si="4"/>
        <v>0</v>
      </c>
      <c r="I54" s="81">
        <f t="shared" si="4"/>
        <v>0</v>
      </c>
      <c r="J54" s="81">
        <f t="shared" si="5"/>
        <v>0</v>
      </c>
      <c r="K54" s="81">
        <f t="shared" ref="K54:K77" si="6">SUM(C54+D54+E54+F54+G54)*I54</f>
        <v>0</v>
      </c>
    </row>
    <row r="55" spans="2:11" s="81" customFormat="1" hidden="1" x14ac:dyDescent="0.25">
      <c r="B55" s="81">
        <v>3</v>
      </c>
      <c r="C55" s="81">
        <f t="shared" si="0"/>
        <v>0</v>
      </c>
      <c r="D55" s="81">
        <f t="shared" si="1"/>
        <v>0</v>
      </c>
      <c r="F55" s="81">
        <f t="shared" si="2"/>
        <v>0</v>
      </c>
      <c r="G55" s="81">
        <f t="shared" si="3"/>
        <v>0</v>
      </c>
      <c r="H55" s="81">
        <f t="shared" si="4"/>
        <v>0</v>
      </c>
      <c r="I55" s="81">
        <f t="shared" si="4"/>
        <v>0</v>
      </c>
      <c r="J55" s="81">
        <f t="shared" si="5"/>
        <v>0</v>
      </c>
      <c r="K55" s="81">
        <f t="shared" si="6"/>
        <v>0</v>
      </c>
    </row>
    <row r="56" spans="2:11" s="81" customFormat="1" hidden="1" x14ac:dyDescent="0.25">
      <c r="B56" s="81">
        <v>4</v>
      </c>
      <c r="C56" s="81">
        <f t="shared" si="0"/>
        <v>0</v>
      </c>
      <c r="D56" s="81">
        <f t="shared" si="1"/>
        <v>0</v>
      </c>
      <c r="F56" s="81">
        <f t="shared" si="2"/>
        <v>0</v>
      </c>
      <c r="G56" s="81">
        <f t="shared" si="3"/>
        <v>0</v>
      </c>
      <c r="H56" s="81">
        <f t="shared" si="4"/>
        <v>0</v>
      </c>
      <c r="I56" s="81">
        <f t="shared" si="4"/>
        <v>0</v>
      </c>
      <c r="J56" s="81">
        <f t="shared" si="5"/>
        <v>0</v>
      </c>
      <c r="K56" s="81">
        <f t="shared" si="6"/>
        <v>0</v>
      </c>
    </row>
    <row r="57" spans="2:11" s="81" customFormat="1" hidden="1" x14ac:dyDescent="0.25">
      <c r="B57" s="81">
        <v>5</v>
      </c>
      <c r="C57" s="81">
        <f t="shared" si="0"/>
        <v>0</v>
      </c>
      <c r="D57" s="81">
        <f t="shared" si="1"/>
        <v>0</v>
      </c>
      <c r="F57" s="81">
        <f t="shared" si="2"/>
        <v>0</v>
      </c>
      <c r="G57" s="81">
        <f t="shared" si="3"/>
        <v>0</v>
      </c>
      <c r="H57" s="81">
        <f t="shared" si="4"/>
        <v>0</v>
      </c>
      <c r="I57" s="81">
        <f t="shared" si="4"/>
        <v>0</v>
      </c>
      <c r="J57" s="81">
        <f t="shared" si="5"/>
        <v>0</v>
      </c>
      <c r="K57" s="81">
        <f t="shared" si="6"/>
        <v>0</v>
      </c>
    </row>
    <row r="58" spans="2:11" s="81" customFormat="1" hidden="1" x14ac:dyDescent="0.25">
      <c r="B58" s="81">
        <v>6</v>
      </c>
      <c r="C58" s="81">
        <f t="shared" si="0"/>
        <v>0</v>
      </c>
      <c r="D58" s="81">
        <f t="shared" si="1"/>
        <v>0</v>
      </c>
      <c r="F58" s="81">
        <f t="shared" si="2"/>
        <v>0</v>
      </c>
      <c r="G58" s="81">
        <f t="shared" si="3"/>
        <v>0</v>
      </c>
      <c r="H58" s="81">
        <f t="shared" si="4"/>
        <v>0</v>
      </c>
      <c r="I58" s="81">
        <f t="shared" si="4"/>
        <v>0</v>
      </c>
      <c r="J58" s="81">
        <f t="shared" si="5"/>
        <v>0</v>
      </c>
      <c r="K58" s="81">
        <f t="shared" si="6"/>
        <v>0</v>
      </c>
    </row>
    <row r="59" spans="2:11" s="81" customFormat="1" hidden="1" x14ac:dyDescent="0.25">
      <c r="B59" s="81">
        <v>7</v>
      </c>
      <c r="C59" s="81">
        <f t="shared" si="0"/>
        <v>0</v>
      </c>
      <c r="D59" s="81">
        <f t="shared" si="1"/>
        <v>0</v>
      </c>
      <c r="F59" s="81">
        <f t="shared" si="2"/>
        <v>0</v>
      </c>
      <c r="G59" s="81">
        <f t="shared" si="3"/>
        <v>0</v>
      </c>
      <c r="H59" s="81">
        <f t="shared" si="4"/>
        <v>0</v>
      </c>
      <c r="I59" s="81">
        <f t="shared" si="4"/>
        <v>0</v>
      </c>
      <c r="J59" s="81">
        <f t="shared" si="5"/>
        <v>0</v>
      </c>
      <c r="K59" s="81">
        <f t="shared" si="6"/>
        <v>0</v>
      </c>
    </row>
    <row r="60" spans="2:11" s="81" customFormat="1" hidden="1" x14ac:dyDescent="0.25">
      <c r="B60" s="81">
        <v>8</v>
      </c>
      <c r="C60" s="81">
        <f t="shared" si="0"/>
        <v>0</v>
      </c>
      <c r="D60" s="81">
        <f t="shared" si="1"/>
        <v>0</v>
      </c>
      <c r="F60" s="81">
        <f t="shared" si="2"/>
        <v>0</v>
      </c>
      <c r="G60" s="81">
        <f t="shared" si="3"/>
        <v>0</v>
      </c>
      <c r="H60" s="81">
        <f t="shared" si="4"/>
        <v>0</v>
      </c>
      <c r="I60" s="81">
        <f t="shared" si="4"/>
        <v>0</v>
      </c>
      <c r="J60" s="81">
        <f t="shared" si="5"/>
        <v>0</v>
      </c>
      <c r="K60" s="81">
        <f t="shared" si="6"/>
        <v>0</v>
      </c>
    </row>
    <row r="61" spans="2:11" s="81" customFormat="1" hidden="1" x14ac:dyDescent="0.25">
      <c r="B61" s="81">
        <v>9</v>
      </c>
      <c r="C61" s="81">
        <f t="shared" si="0"/>
        <v>0</v>
      </c>
      <c r="D61" s="81">
        <f t="shared" si="1"/>
        <v>0</v>
      </c>
      <c r="F61" s="81">
        <f t="shared" si="2"/>
        <v>0</v>
      </c>
      <c r="G61" s="81">
        <f t="shared" si="3"/>
        <v>0</v>
      </c>
      <c r="H61" s="81">
        <f t="shared" si="4"/>
        <v>0</v>
      </c>
      <c r="I61" s="81">
        <f t="shared" si="4"/>
        <v>0</v>
      </c>
      <c r="J61" s="81">
        <f t="shared" si="5"/>
        <v>0</v>
      </c>
      <c r="K61" s="81">
        <f t="shared" si="6"/>
        <v>0</v>
      </c>
    </row>
    <row r="62" spans="2:11" s="81" customFormat="1" hidden="1" x14ac:dyDescent="0.25">
      <c r="B62" s="81">
        <v>10</v>
      </c>
      <c r="C62" s="81">
        <f t="shared" si="0"/>
        <v>0</v>
      </c>
      <c r="D62" s="81">
        <f t="shared" si="1"/>
        <v>0</v>
      </c>
      <c r="F62" s="81">
        <f t="shared" ref="F62:F68" si="7">SUM(F12*0.33)</f>
        <v>0</v>
      </c>
      <c r="G62" s="81">
        <f t="shared" ref="G62:G68" si="8">SUM(G12*0.16)</f>
        <v>0</v>
      </c>
      <c r="H62" s="81">
        <f t="shared" si="4"/>
        <v>0</v>
      </c>
      <c r="I62" s="81">
        <f t="shared" si="4"/>
        <v>0</v>
      </c>
      <c r="J62" s="81">
        <f t="shared" si="5"/>
        <v>0</v>
      </c>
      <c r="K62" s="81">
        <f t="shared" si="6"/>
        <v>0</v>
      </c>
    </row>
    <row r="63" spans="2:11" s="81" customFormat="1" hidden="1" x14ac:dyDescent="0.25">
      <c r="B63" s="81">
        <v>11</v>
      </c>
      <c r="C63" s="81">
        <f t="shared" si="0"/>
        <v>0</v>
      </c>
      <c r="D63" s="81">
        <f t="shared" si="1"/>
        <v>0</v>
      </c>
      <c r="F63" s="81">
        <f t="shared" si="7"/>
        <v>0</v>
      </c>
      <c r="G63" s="81">
        <f t="shared" si="8"/>
        <v>0</v>
      </c>
      <c r="H63" s="81">
        <f t="shared" si="4"/>
        <v>0</v>
      </c>
      <c r="I63" s="81">
        <f t="shared" si="4"/>
        <v>0</v>
      </c>
      <c r="J63" s="81">
        <f t="shared" si="5"/>
        <v>0</v>
      </c>
      <c r="K63" s="81">
        <f t="shared" si="6"/>
        <v>0</v>
      </c>
    </row>
    <row r="64" spans="2:11" s="81" customFormat="1" hidden="1" x14ac:dyDescent="0.25">
      <c r="B64" s="81">
        <v>12</v>
      </c>
      <c r="C64" s="81">
        <f t="shared" si="0"/>
        <v>0</v>
      </c>
      <c r="D64" s="81">
        <f t="shared" si="1"/>
        <v>0</v>
      </c>
      <c r="F64" s="81">
        <f t="shared" si="7"/>
        <v>0</v>
      </c>
      <c r="G64" s="81">
        <f t="shared" si="8"/>
        <v>0</v>
      </c>
      <c r="H64" s="81">
        <f t="shared" si="4"/>
        <v>0</v>
      </c>
      <c r="I64" s="81">
        <f t="shared" si="4"/>
        <v>0</v>
      </c>
      <c r="J64" s="81">
        <f t="shared" si="5"/>
        <v>0</v>
      </c>
      <c r="K64" s="81">
        <f t="shared" si="6"/>
        <v>0</v>
      </c>
    </row>
    <row r="65" spans="2:11" s="81" customFormat="1" hidden="1" x14ac:dyDescent="0.25">
      <c r="B65" s="81">
        <v>13</v>
      </c>
      <c r="C65" s="81">
        <f t="shared" si="0"/>
        <v>0</v>
      </c>
      <c r="D65" s="81">
        <f t="shared" si="1"/>
        <v>0</v>
      </c>
      <c r="F65" s="81">
        <f t="shared" si="7"/>
        <v>0</v>
      </c>
      <c r="G65" s="81">
        <f t="shared" si="8"/>
        <v>0</v>
      </c>
      <c r="H65" s="81">
        <f t="shared" si="4"/>
        <v>0</v>
      </c>
      <c r="I65" s="81">
        <f t="shared" si="4"/>
        <v>0</v>
      </c>
      <c r="J65" s="81">
        <f t="shared" si="5"/>
        <v>0</v>
      </c>
      <c r="K65" s="81">
        <f t="shared" si="6"/>
        <v>0</v>
      </c>
    </row>
    <row r="66" spans="2:11" s="81" customFormat="1" hidden="1" x14ac:dyDescent="0.25">
      <c r="B66" s="81">
        <v>14</v>
      </c>
      <c r="C66" s="81">
        <f t="shared" si="0"/>
        <v>0</v>
      </c>
      <c r="D66" s="81">
        <f t="shared" si="1"/>
        <v>0</v>
      </c>
      <c r="F66" s="81">
        <f t="shared" si="7"/>
        <v>0</v>
      </c>
      <c r="G66" s="81">
        <f t="shared" si="8"/>
        <v>0</v>
      </c>
      <c r="H66" s="81">
        <f t="shared" si="4"/>
        <v>0</v>
      </c>
      <c r="I66" s="81">
        <f t="shared" si="4"/>
        <v>0</v>
      </c>
      <c r="J66" s="81">
        <f t="shared" si="5"/>
        <v>0</v>
      </c>
      <c r="K66" s="81">
        <f t="shared" si="6"/>
        <v>0</v>
      </c>
    </row>
    <row r="67" spans="2:11" s="81" customFormat="1" hidden="1" x14ac:dyDescent="0.25">
      <c r="B67" s="81">
        <v>15</v>
      </c>
      <c r="C67" s="81">
        <f t="shared" si="0"/>
        <v>0</v>
      </c>
      <c r="D67" s="81">
        <f t="shared" si="1"/>
        <v>0</v>
      </c>
      <c r="F67" s="81">
        <f t="shared" si="7"/>
        <v>0</v>
      </c>
      <c r="G67" s="81">
        <f t="shared" si="8"/>
        <v>0</v>
      </c>
      <c r="H67" s="81">
        <f t="shared" si="4"/>
        <v>0</v>
      </c>
      <c r="I67" s="81">
        <f t="shared" si="4"/>
        <v>0</v>
      </c>
      <c r="J67" s="81">
        <f t="shared" si="5"/>
        <v>0</v>
      </c>
      <c r="K67" s="81">
        <f t="shared" si="6"/>
        <v>0</v>
      </c>
    </row>
    <row r="68" spans="2:11" s="81" customFormat="1" hidden="1" x14ac:dyDescent="0.25">
      <c r="B68" s="81">
        <v>16</v>
      </c>
      <c r="C68" s="81">
        <f t="shared" si="0"/>
        <v>0</v>
      </c>
      <c r="D68" s="81">
        <f t="shared" si="1"/>
        <v>0</v>
      </c>
      <c r="F68" s="81">
        <f t="shared" si="7"/>
        <v>0</v>
      </c>
      <c r="G68" s="81">
        <f t="shared" si="8"/>
        <v>0</v>
      </c>
      <c r="H68" s="81">
        <f t="shared" si="4"/>
        <v>0</v>
      </c>
      <c r="I68" s="81">
        <f t="shared" si="4"/>
        <v>0</v>
      </c>
      <c r="J68" s="81">
        <f t="shared" si="5"/>
        <v>0</v>
      </c>
      <c r="K68" s="81">
        <f t="shared" si="6"/>
        <v>0</v>
      </c>
    </row>
    <row r="69" spans="2:11" s="81" customFormat="1" hidden="1" x14ac:dyDescent="0.25">
      <c r="B69" s="81">
        <v>17</v>
      </c>
      <c r="C69" s="81">
        <f t="shared" si="0"/>
        <v>0</v>
      </c>
      <c r="D69" s="81">
        <f t="shared" si="1"/>
        <v>0</v>
      </c>
      <c r="F69" s="81">
        <f>SUM(F19*0.33)</f>
        <v>0</v>
      </c>
      <c r="G69" s="81">
        <f>SUM(G19*0.16)</f>
        <v>0</v>
      </c>
      <c r="H69" s="81">
        <f t="shared" si="4"/>
        <v>0</v>
      </c>
      <c r="I69" s="81">
        <f t="shared" si="4"/>
        <v>0</v>
      </c>
      <c r="J69" s="81">
        <f t="shared" si="5"/>
        <v>0</v>
      </c>
      <c r="K69" s="81">
        <f t="shared" si="6"/>
        <v>0</v>
      </c>
    </row>
    <row r="70" spans="2:11" s="81" customFormat="1" hidden="1" x14ac:dyDescent="0.25">
      <c r="B70" s="81">
        <v>18</v>
      </c>
      <c r="C70" s="81">
        <f t="shared" si="0"/>
        <v>0</v>
      </c>
      <c r="D70" s="81">
        <f t="shared" si="1"/>
        <v>0</v>
      </c>
      <c r="F70" s="81">
        <f>SUM(F20*0.33)</f>
        <v>0</v>
      </c>
      <c r="G70" s="81">
        <f>SUM(G20*0.16)</f>
        <v>0</v>
      </c>
      <c r="H70" s="81">
        <f t="shared" si="4"/>
        <v>0</v>
      </c>
      <c r="I70" s="81">
        <f t="shared" si="4"/>
        <v>0</v>
      </c>
      <c r="J70" s="81">
        <f t="shared" si="5"/>
        <v>0</v>
      </c>
      <c r="K70" s="81">
        <f t="shared" si="6"/>
        <v>0</v>
      </c>
    </row>
    <row r="71" spans="2:11" s="81" customFormat="1" hidden="1" x14ac:dyDescent="0.25">
      <c r="B71" s="81">
        <v>19</v>
      </c>
      <c r="C71" s="81">
        <f t="shared" si="0"/>
        <v>0</v>
      </c>
      <c r="D71" s="81">
        <f t="shared" si="1"/>
        <v>0</v>
      </c>
      <c r="F71" s="81">
        <f>SUM(F21*0.33)</f>
        <v>0</v>
      </c>
      <c r="G71" s="81">
        <f>SUM(G21*0.16)</f>
        <v>0</v>
      </c>
      <c r="H71" s="81">
        <f t="shared" si="4"/>
        <v>0</v>
      </c>
      <c r="I71" s="81">
        <f t="shared" si="4"/>
        <v>0</v>
      </c>
      <c r="J71" s="81">
        <f>SUM(C71+D71+F71+G71)*H71</f>
        <v>0</v>
      </c>
      <c r="K71" s="81">
        <f t="shared" si="6"/>
        <v>0</v>
      </c>
    </row>
    <row r="72" spans="2:11" s="81" customFormat="1" hidden="1" x14ac:dyDescent="0.25">
      <c r="B72" s="81">
        <v>20</v>
      </c>
      <c r="C72" s="81">
        <f t="shared" si="0"/>
        <v>0</v>
      </c>
      <c r="D72" s="81">
        <f t="shared" si="1"/>
        <v>0</v>
      </c>
      <c r="F72" s="81">
        <f>SUM(F22*0.33)</f>
        <v>0</v>
      </c>
      <c r="G72" s="81">
        <f>SUM(G22*0.16)</f>
        <v>0</v>
      </c>
      <c r="H72" s="81">
        <f t="shared" si="4"/>
        <v>0</v>
      </c>
      <c r="I72" s="81">
        <f t="shared" si="4"/>
        <v>0</v>
      </c>
      <c r="J72" s="81">
        <f>SUM(C72+D72+F72+G72)*H72</f>
        <v>0</v>
      </c>
      <c r="K72" s="81">
        <f t="shared" si="6"/>
        <v>0</v>
      </c>
    </row>
    <row r="73" spans="2:11" s="81" customFormat="1" hidden="1" x14ac:dyDescent="0.25">
      <c r="B73" s="81">
        <v>21</v>
      </c>
      <c r="C73" s="81">
        <f t="shared" si="0"/>
        <v>0</v>
      </c>
      <c r="D73" s="81">
        <f t="shared" si="1"/>
        <v>0</v>
      </c>
      <c r="F73" s="81">
        <f t="shared" ref="F73:F77" si="9">SUM(F23*0.33)</f>
        <v>0</v>
      </c>
      <c r="G73" s="81">
        <f t="shared" ref="G73:G77" si="10">SUM(G23*0.16)</f>
        <v>0</v>
      </c>
      <c r="H73" s="81">
        <f t="shared" ref="H73:I73" si="11">SUM(1/5*H23)</f>
        <v>0</v>
      </c>
      <c r="I73" s="81">
        <f t="shared" si="11"/>
        <v>0</v>
      </c>
      <c r="J73" s="81">
        <f t="shared" ref="J73:J77" si="12">SUM(C73+D73+F73+G73)*H73</f>
        <v>0</v>
      </c>
      <c r="K73" s="81">
        <f t="shared" si="6"/>
        <v>0</v>
      </c>
    </row>
    <row r="74" spans="2:11" s="81" customFormat="1" hidden="1" x14ac:dyDescent="0.25">
      <c r="B74" s="81">
        <v>22</v>
      </c>
      <c r="C74" s="81">
        <f t="shared" si="0"/>
        <v>0</v>
      </c>
      <c r="D74" s="81">
        <f t="shared" si="1"/>
        <v>0</v>
      </c>
      <c r="F74" s="81">
        <f t="shared" si="9"/>
        <v>0</v>
      </c>
      <c r="G74" s="81">
        <f t="shared" si="10"/>
        <v>0</v>
      </c>
      <c r="H74" s="81">
        <f t="shared" ref="H74:I74" si="13">SUM(1/5*H24)</f>
        <v>0</v>
      </c>
      <c r="I74" s="81">
        <f t="shared" si="13"/>
        <v>0</v>
      </c>
      <c r="J74" s="81">
        <f t="shared" si="12"/>
        <v>0</v>
      </c>
      <c r="K74" s="81">
        <f t="shared" si="6"/>
        <v>0</v>
      </c>
    </row>
    <row r="75" spans="2:11" s="81" customFormat="1" hidden="1" x14ac:dyDescent="0.25">
      <c r="B75" s="81">
        <v>23</v>
      </c>
      <c r="C75" s="81">
        <f t="shared" si="0"/>
        <v>0</v>
      </c>
      <c r="D75" s="81">
        <f t="shared" si="1"/>
        <v>0</v>
      </c>
      <c r="F75" s="81">
        <f t="shared" si="9"/>
        <v>0</v>
      </c>
      <c r="G75" s="81">
        <f t="shared" si="10"/>
        <v>0</v>
      </c>
      <c r="H75" s="81">
        <f t="shared" ref="H75:I75" si="14">SUM(1/5*H25)</f>
        <v>0</v>
      </c>
      <c r="I75" s="81">
        <f t="shared" si="14"/>
        <v>0</v>
      </c>
      <c r="J75" s="81">
        <f t="shared" si="12"/>
        <v>0</v>
      </c>
      <c r="K75" s="81">
        <f t="shared" si="6"/>
        <v>0</v>
      </c>
    </row>
    <row r="76" spans="2:11" s="81" customFormat="1" hidden="1" x14ac:dyDescent="0.25">
      <c r="B76" s="81">
        <v>24</v>
      </c>
      <c r="C76" s="81">
        <f t="shared" si="0"/>
        <v>0</v>
      </c>
      <c r="D76" s="81">
        <f t="shared" si="1"/>
        <v>0</v>
      </c>
      <c r="F76" s="81">
        <f t="shared" si="9"/>
        <v>0</v>
      </c>
      <c r="G76" s="81">
        <f t="shared" si="10"/>
        <v>0</v>
      </c>
      <c r="H76" s="81">
        <f t="shared" ref="H76:I76" si="15">SUM(1/5*H26)</f>
        <v>0</v>
      </c>
      <c r="I76" s="81">
        <f t="shared" si="15"/>
        <v>0</v>
      </c>
      <c r="J76" s="81">
        <f t="shared" si="12"/>
        <v>0</v>
      </c>
      <c r="K76" s="81">
        <f t="shared" si="6"/>
        <v>0</v>
      </c>
    </row>
    <row r="77" spans="2:11" s="81" customFormat="1" hidden="1" x14ac:dyDescent="0.25">
      <c r="B77" s="81">
        <v>25</v>
      </c>
      <c r="C77" s="81">
        <f t="shared" si="0"/>
        <v>0</v>
      </c>
      <c r="D77" s="81">
        <f t="shared" si="1"/>
        <v>0</v>
      </c>
      <c r="F77" s="81">
        <f t="shared" si="9"/>
        <v>0</v>
      </c>
      <c r="G77" s="81">
        <f t="shared" si="10"/>
        <v>0</v>
      </c>
      <c r="H77" s="81">
        <f t="shared" ref="H77:I77" si="16">SUM(1/5*H27)</f>
        <v>0</v>
      </c>
      <c r="I77" s="81">
        <f t="shared" si="16"/>
        <v>0</v>
      </c>
      <c r="J77" s="81">
        <f t="shared" si="12"/>
        <v>0</v>
      </c>
      <c r="K77" s="81">
        <f t="shared" si="6"/>
        <v>0</v>
      </c>
    </row>
    <row r="78" spans="2:11" s="81" customFormat="1" hidden="1" x14ac:dyDescent="0.25"/>
    <row r="79" spans="2:11" s="81" customFormat="1" hidden="1" x14ac:dyDescent="0.25"/>
    <row r="80" spans="2:11" s="81" customFormat="1" x14ac:dyDescent="0.25"/>
    <row r="81" s="81" customFormat="1" x14ac:dyDescent="0.25"/>
    <row r="82" s="81" customFormat="1" x14ac:dyDescent="0.25"/>
    <row r="83" s="81" customFormat="1" x14ac:dyDescent="0.25"/>
    <row r="84" s="81" customFormat="1" x14ac:dyDescent="0.25"/>
    <row r="85" s="81" customFormat="1" x14ac:dyDescent="0.25"/>
    <row r="86" s="81" customFormat="1" x14ac:dyDescent="0.25"/>
    <row r="87" s="81" customFormat="1" x14ac:dyDescent="0.25"/>
    <row r="88" s="81" customFormat="1" x14ac:dyDescent="0.25"/>
    <row r="89" s="81" customFormat="1" x14ac:dyDescent="0.25"/>
    <row r="90" s="81" customFormat="1" x14ac:dyDescent="0.25"/>
    <row r="91" s="81" customFormat="1" x14ac:dyDescent="0.25"/>
    <row r="92" s="81" customFormat="1" x14ac:dyDescent="0.25"/>
    <row r="93" s="81" customFormat="1" x14ac:dyDescent="0.25"/>
    <row r="94" s="81" customFormat="1" x14ac:dyDescent="0.25"/>
    <row r="95" s="81" customFormat="1" x14ac:dyDescent="0.25"/>
    <row r="96" s="81" customFormat="1" x14ac:dyDescent="0.25"/>
    <row r="97" s="81" customFormat="1" x14ac:dyDescent="0.25"/>
    <row r="98" s="81" customFormat="1" x14ac:dyDescent="0.25"/>
    <row r="99" s="81" customFormat="1" x14ac:dyDescent="0.25"/>
    <row r="100" s="81" customFormat="1" x14ac:dyDescent="0.25"/>
    <row r="101" s="81" customFormat="1" x14ac:dyDescent="0.25"/>
    <row r="102" s="81" customFormat="1" x14ac:dyDescent="0.25"/>
    <row r="103" s="81" customFormat="1" x14ac:dyDescent="0.25"/>
    <row r="104" s="81" customFormat="1" x14ac:dyDescent="0.25"/>
    <row r="105" s="81" customFormat="1" x14ac:dyDescent="0.25"/>
    <row r="106" s="81" customFormat="1" x14ac:dyDescent="0.25"/>
    <row r="107" s="81" customFormat="1" x14ac:dyDescent="0.25"/>
    <row r="108" s="81" customFormat="1" x14ac:dyDescent="0.25"/>
    <row r="109" s="81" customFormat="1" x14ac:dyDescent="0.25"/>
    <row r="110" s="81" customFormat="1" x14ac:dyDescent="0.25"/>
    <row r="111" s="81" customFormat="1" x14ac:dyDescent="0.25"/>
    <row r="112"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81" customFormat="1" x14ac:dyDescent="0.25"/>
    <row r="146" s="81" customFormat="1" x14ac:dyDescent="0.25"/>
    <row r="147" s="81" customFormat="1" x14ac:dyDescent="0.25"/>
    <row r="148" s="81" customFormat="1" x14ac:dyDescent="0.25"/>
    <row r="149" s="81" customFormat="1" x14ac:dyDescent="0.25"/>
    <row r="150" s="81" customFormat="1" x14ac:dyDescent="0.25"/>
    <row r="151" s="81" customFormat="1" x14ac:dyDescent="0.25"/>
    <row r="152" s="81" customFormat="1" x14ac:dyDescent="0.25"/>
    <row r="153" s="81" customFormat="1" x14ac:dyDescent="0.25"/>
    <row r="154" s="81" customFormat="1" x14ac:dyDescent="0.25"/>
    <row r="155" s="81" customFormat="1" x14ac:dyDescent="0.25"/>
    <row r="156" s="81" customFormat="1" x14ac:dyDescent="0.25"/>
    <row r="157" s="81" customFormat="1" x14ac:dyDescent="0.25"/>
    <row r="158" s="81" customFormat="1" x14ac:dyDescent="0.25"/>
    <row r="159" s="81" customFormat="1" x14ac:dyDescent="0.25"/>
    <row r="160" s="81" customFormat="1" x14ac:dyDescent="0.25"/>
    <row r="161" s="81" customFormat="1" x14ac:dyDescent="0.25"/>
    <row r="162" s="81" customFormat="1" x14ac:dyDescent="0.25"/>
    <row r="163" s="81" customFormat="1" x14ac:dyDescent="0.25"/>
    <row r="164" s="81" customFormat="1" x14ac:dyDescent="0.25"/>
    <row r="165" s="81" customFormat="1" x14ac:dyDescent="0.25"/>
    <row r="166" s="81" customFormat="1" x14ac:dyDescent="0.25"/>
    <row r="167" s="81" customFormat="1" x14ac:dyDescent="0.25"/>
    <row r="168" s="81" customFormat="1" x14ac:dyDescent="0.25"/>
    <row r="169" s="81" customFormat="1" x14ac:dyDescent="0.25"/>
    <row r="170" s="81" customFormat="1" x14ac:dyDescent="0.25"/>
    <row r="171" s="81" customFormat="1" x14ac:dyDescent="0.25"/>
    <row r="172" s="81" customFormat="1" x14ac:dyDescent="0.25"/>
    <row r="173" s="81" customFormat="1" x14ac:dyDescent="0.25"/>
    <row r="174" s="81" customFormat="1" x14ac:dyDescent="0.25"/>
    <row r="175" s="81" customFormat="1" x14ac:dyDescent="0.25"/>
    <row r="176" s="81" customFormat="1" x14ac:dyDescent="0.25"/>
    <row r="177" s="81" customFormat="1" x14ac:dyDescent="0.25"/>
    <row r="178" s="81" customFormat="1" x14ac:dyDescent="0.25"/>
    <row r="179" s="81" customFormat="1" x14ac:dyDescent="0.25"/>
    <row r="180" s="81" customFormat="1" x14ac:dyDescent="0.25"/>
    <row r="181" s="81" customFormat="1" x14ac:dyDescent="0.25"/>
    <row r="182" s="81" customFormat="1" x14ac:dyDescent="0.25"/>
    <row r="183" s="81" customFormat="1" x14ac:dyDescent="0.25"/>
    <row r="184" s="81" customFormat="1" x14ac:dyDescent="0.25"/>
    <row r="185" s="81" customFormat="1" x14ac:dyDescent="0.25"/>
    <row r="186" s="81" customFormat="1" x14ac:dyDescent="0.25"/>
    <row r="187" s="81" customFormat="1" x14ac:dyDescent="0.25"/>
    <row r="188" s="81" customFormat="1" x14ac:dyDescent="0.25"/>
    <row r="189" s="81" customFormat="1" x14ac:dyDescent="0.25"/>
    <row r="190" s="81" customFormat="1" x14ac:dyDescent="0.25"/>
    <row r="191" s="81" customFormat="1" x14ac:dyDescent="0.25"/>
    <row r="192" s="81" customFormat="1" x14ac:dyDescent="0.25"/>
    <row r="193" s="81" customFormat="1" x14ac:dyDescent="0.25"/>
    <row r="194" s="81" customFormat="1" x14ac:dyDescent="0.25"/>
    <row r="195" s="81" customFormat="1" x14ac:dyDescent="0.25"/>
    <row r="196" s="81" customFormat="1" x14ac:dyDescent="0.25"/>
    <row r="197" s="81" customFormat="1" x14ac:dyDescent="0.25"/>
    <row r="198" s="81" customFormat="1" x14ac:dyDescent="0.25"/>
    <row r="199" s="81" customFormat="1" x14ac:dyDescent="0.25"/>
    <row r="200" s="81" customFormat="1" x14ac:dyDescent="0.25"/>
    <row r="201" s="81" customFormat="1" x14ac:dyDescent="0.25"/>
    <row r="202" s="81" customFormat="1" x14ac:dyDescent="0.25"/>
    <row r="203" s="81" customFormat="1" x14ac:dyDescent="0.25"/>
    <row r="204" s="81" customFormat="1" x14ac:dyDescent="0.25"/>
    <row r="205" s="81" customFormat="1" x14ac:dyDescent="0.25"/>
    <row r="206" s="81" customFormat="1" x14ac:dyDescent="0.25"/>
    <row r="207" s="81" customFormat="1" x14ac:dyDescent="0.25"/>
    <row r="208" s="81" customFormat="1" x14ac:dyDescent="0.25"/>
    <row r="209" s="81" customFormat="1" x14ac:dyDescent="0.25"/>
    <row r="210" s="81" customFormat="1" x14ac:dyDescent="0.25"/>
    <row r="211" s="81" customFormat="1" x14ac:dyDescent="0.25"/>
    <row r="212" s="81" customFormat="1" x14ac:dyDescent="0.25"/>
    <row r="213" s="81" customFormat="1" x14ac:dyDescent="0.25"/>
    <row r="214" s="81" customFormat="1" x14ac:dyDescent="0.25"/>
    <row r="215" s="81" customFormat="1" x14ac:dyDescent="0.25"/>
    <row r="216" s="81" customFormat="1" x14ac:dyDescent="0.25"/>
    <row r="217" s="81" customFormat="1" x14ac:dyDescent="0.25"/>
    <row r="218" s="81" customFormat="1" x14ac:dyDescent="0.25"/>
    <row r="219" s="81" customFormat="1" x14ac:dyDescent="0.25"/>
    <row r="220" s="81" customFormat="1" x14ac:dyDescent="0.25"/>
    <row r="221" s="81" customFormat="1" x14ac:dyDescent="0.25"/>
    <row r="222" s="81" customFormat="1" x14ac:dyDescent="0.25"/>
    <row r="223" s="81" customFormat="1" x14ac:dyDescent="0.25"/>
    <row r="224" s="81" customFormat="1" x14ac:dyDescent="0.25"/>
    <row r="225" s="81" customFormat="1" x14ac:dyDescent="0.25"/>
    <row r="226" s="81" customFormat="1" x14ac:dyDescent="0.25"/>
    <row r="227" s="81" customFormat="1" x14ac:dyDescent="0.25"/>
    <row r="228" s="81" customFormat="1" x14ac:dyDescent="0.25"/>
    <row r="229" s="81" customFormat="1" x14ac:dyDescent="0.25"/>
    <row r="230" s="81" customFormat="1" x14ac:dyDescent="0.25"/>
    <row r="231" s="81" customFormat="1" x14ac:dyDescent="0.25"/>
    <row r="232" s="81" customFormat="1" x14ac:dyDescent="0.25"/>
    <row r="233" s="81" customFormat="1" x14ac:dyDescent="0.25"/>
    <row r="234" s="81" customFormat="1" x14ac:dyDescent="0.25"/>
    <row r="235" s="81" customFormat="1" x14ac:dyDescent="0.25"/>
    <row r="236" s="81" customFormat="1" x14ac:dyDescent="0.25"/>
    <row r="237" s="81" customFormat="1" x14ac:dyDescent="0.25"/>
    <row r="238" s="81" customFormat="1" x14ac:dyDescent="0.25"/>
    <row r="239" s="81" customFormat="1" x14ac:dyDescent="0.25"/>
    <row r="240" s="81" customFormat="1" x14ac:dyDescent="0.25"/>
    <row r="241" s="81" customFormat="1" x14ac:dyDescent="0.25"/>
    <row r="242" s="81" customFormat="1" x14ac:dyDescent="0.25"/>
    <row r="243" s="81" customFormat="1" x14ac:dyDescent="0.25"/>
    <row r="244" s="81" customFormat="1" x14ac:dyDescent="0.25"/>
    <row r="245" s="81" customFormat="1" x14ac:dyDescent="0.25"/>
    <row r="246" s="81" customFormat="1" x14ac:dyDescent="0.25"/>
    <row r="247" s="81" customFormat="1" x14ac:dyDescent="0.25"/>
    <row r="248" s="81" customFormat="1" x14ac:dyDescent="0.25"/>
    <row r="249" s="81" customFormat="1" x14ac:dyDescent="0.25"/>
    <row r="250" s="81" customFormat="1" x14ac:dyDescent="0.25"/>
    <row r="251" s="81" customFormat="1" x14ac:dyDescent="0.25"/>
    <row r="252" s="81" customFormat="1" x14ac:dyDescent="0.25"/>
    <row r="253" s="81" customFormat="1" x14ac:dyDescent="0.25"/>
    <row r="254" s="81" customFormat="1" x14ac:dyDescent="0.25"/>
    <row r="255" s="81" customFormat="1" x14ac:dyDescent="0.25"/>
    <row r="256" s="81" customFormat="1" x14ac:dyDescent="0.25"/>
    <row r="257" s="81" customFormat="1" x14ac:dyDescent="0.25"/>
    <row r="258" s="81" customFormat="1" x14ac:dyDescent="0.25"/>
    <row r="259" s="81" customFormat="1" x14ac:dyDescent="0.25"/>
    <row r="260" s="81" customFormat="1" x14ac:dyDescent="0.25"/>
    <row r="261" s="81" customFormat="1" x14ac:dyDescent="0.25"/>
    <row r="262" s="81" customFormat="1" x14ac:dyDescent="0.25"/>
    <row r="263" s="81" customFormat="1" x14ac:dyDescent="0.25"/>
    <row r="264" s="81" customFormat="1" x14ac:dyDescent="0.25"/>
    <row r="265" s="81" customFormat="1" x14ac:dyDescent="0.25"/>
    <row r="266" s="81" customFormat="1" x14ac:dyDescent="0.25"/>
    <row r="267" s="81" customFormat="1" x14ac:dyDescent="0.25"/>
    <row r="268" s="81" customFormat="1" x14ac:dyDescent="0.25"/>
    <row r="269" s="81" customFormat="1" x14ac:dyDescent="0.25"/>
    <row r="270" s="81" customFormat="1" x14ac:dyDescent="0.25"/>
    <row r="271" s="81" customFormat="1" x14ac:dyDescent="0.25"/>
    <row r="272" s="81" customFormat="1" x14ac:dyDescent="0.25"/>
    <row r="273" s="81" customFormat="1" x14ac:dyDescent="0.25"/>
    <row r="274" s="81" customFormat="1" x14ac:dyDescent="0.25"/>
    <row r="275" s="81" customFormat="1" x14ac:dyDescent="0.25"/>
    <row r="276" s="81" customFormat="1" x14ac:dyDescent="0.25"/>
    <row r="277" s="81" customFormat="1" x14ac:dyDescent="0.25"/>
    <row r="278" s="81" customFormat="1" x14ac:dyDescent="0.25"/>
    <row r="279" s="81" customFormat="1" x14ac:dyDescent="0.25"/>
    <row r="280" s="81" customFormat="1" x14ac:dyDescent="0.25"/>
    <row r="281" s="81" customFormat="1" x14ac:dyDescent="0.25"/>
    <row r="282" s="81" customFormat="1" x14ac:dyDescent="0.25"/>
    <row r="283" s="81" customFormat="1" x14ac:dyDescent="0.25"/>
    <row r="284" s="81" customFormat="1" x14ac:dyDescent="0.25"/>
    <row r="285" s="81" customFormat="1" x14ac:dyDescent="0.25"/>
    <row r="286" s="81" customFormat="1" x14ac:dyDescent="0.25"/>
    <row r="287" s="81" customFormat="1" x14ac:dyDescent="0.25"/>
    <row r="288" s="81" customFormat="1" x14ac:dyDescent="0.25"/>
    <row r="289" s="81" customFormat="1" x14ac:dyDescent="0.25"/>
    <row r="290" s="81" customFormat="1" x14ac:dyDescent="0.25"/>
    <row r="291" s="81" customFormat="1" x14ac:dyDescent="0.25"/>
    <row r="292" s="81" customFormat="1" x14ac:dyDescent="0.25"/>
    <row r="293" s="81" customFormat="1" x14ac:dyDescent="0.25"/>
    <row r="294" s="81" customFormat="1" x14ac:dyDescent="0.25"/>
    <row r="295" s="81" customFormat="1" x14ac:dyDescent="0.25"/>
    <row r="296" s="81" customFormat="1" x14ac:dyDescent="0.25"/>
    <row r="297" s="81" customFormat="1" x14ac:dyDescent="0.25"/>
    <row r="298" s="81" customFormat="1" x14ac:dyDescent="0.25"/>
    <row r="299" s="81" customFormat="1" x14ac:dyDescent="0.25"/>
    <row r="300" s="81" customFormat="1" x14ac:dyDescent="0.25"/>
    <row r="301" s="81" customFormat="1" x14ac:dyDescent="0.25"/>
    <row r="302" s="81" customFormat="1" x14ac:dyDescent="0.25"/>
    <row r="303" s="81" customFormat="1" x14ac:dyDescent="0.25"/>
    <row r="304" s="81" customFormat="1" x14ac:dyDescent="0.25"/>
    <row r="305" s="81" customFormat="1" x14ac:dyDescent="0.25"/>
    <row r="306" s="81" customFormat="1" x14ac:dyDescent="0.25"/>
    <row r="307" s="81" customFormat="1" x14ac:dyDescent="0.25"/>
    <row r="308" s="81" customFormat="1" x14ac:dyDescent="0.25"/>
    <row r="309" s="81" customFormat="1" x14ac:dyDescent="0.25"/>
    <row r="310" s="81" customFormat="1" x14ac:dyDescent="0.25"/>
    <row r="311" s="81" customFormat="1" x14ac:dyDescent="0.25"/>
    <row r="312" s="81" customFormat="1" x14ac:dyDescent="0.25"/>
    <row r="313" s="81" customFormat="1" x14ac:dyDescent="0.25"/>
    <row r="314" s="81" customFormat="1" x14ac:dyDescent="0.25"/>
    <row r="315" s="81" customFormat="1" x14ac:dyDescent="0.25"/>
    <row r="316" s="81" customFormat="1" x14ac:dyDescent="0.25"/>
    <row r="317" s="81" customFormat="1" x14ac:dyDescent="0.25"/>
    <row r="318" s="81" customFormat="1" x14ac:dyDescent="0.25"/>
    <row r="319" s="81" customFormat="1" x14ac:dyDescent="0.25"/>
    <row r="320" s="81" customFormat="1" x14ac:dyDescent="0.25"/>
    <row r="321" s="81" customFormat="1" x14ac:dyDescent="0.25"/>
    <row r="322" s="81" customFormat="1" x14ac:dyDescent="0.25"/>
    <row r="323" s="81" customFormat="1" x14ac:dyDescent="0.25"/>
    <row r="324" s="81" customFormat="1" x14ac:dyDescent="0.25"/>
    <row r="325" s="81" customFormat="1" x14ac:dyDescent="0.25"/>
    <row r="326" s="81" customFormat="1" x14ac:dyDescent="0.25"/>
    <row r="327" s="81" customFormat="1" x14ac:dyDescent="0.25"/>
    <row r="328" s="81" customFormat="1" x14ac:dyDescent="0.25"/>
    <row r="329" s="81" customFormat="1" x14ac:dyDescent="0.25"/>
    <row r="330" s="81" customFormat="1" x14ac:dyDescent="0.25"/>
    <row r="331" s="81" customFormat="1" x14ac:dyDescent="0.25"/>
    <row r="332" s="81" customFormat="1" x14ac:dyDescent="0.25"/>
    <row r="333" s="81" customFormat="1" x14ac:dyDescent="0.25"/>
    <row r="334" s="81" customFormat="1" x14ac:dyDescent="0.25"/>
    <row r="335" s="81" customFormat="1" x14ac:dyDescent="0.25"/>
    <row r="336" s="81" customFormat="1" x14ac:dyDescent="0.25"/>
    <row r="337" s="81" customFormat="1" x14ac:dyDescent="0.25"/>
    <row r="338" s="81" customFormat="1" x14ac:dyDescent="0.25"/>
    <row r="339" s="81" customFormat="1" x14ac:dyDescent="0.25"/>
    <row r="340" s="81" customFormat="1" x14ac:dyDescent="0.25"/>
    <row r="341" s="81" customFormat="1" x14ac:dyDescent="0.25"/>
    <row r="342" s="81" customFormat="1" x14ac:dyDescent="0.25"/>
    <row r="343" s="81" customFormat="1" x14ac:dyDescent="0.25"/>
    <row r="344" s="81" customFormat="1" x14ac:dyDescent="0.25"/>
    <row r="345" s="81" customFormat="1" x14ac:dyDescent="0.25"/>
    <row r="346" s="81" customFormat="1" x14ac:dyDescent="0.25"/>
    <row r="347" s="81" customFormat="1" x14ac:dyDescent="0.25"/>
    <row r="348" s="81" customFormat="1" x14ac:dyDescent="0.25"/>
    <row r="349" s="81" customFormat="1" x14ac:dyDescent="0.25"/>
    <row r="350" s="81" customFormat="1" x14ac:dyDescent="0.25"/>
    <row r="351" s="81" customFormat="1" x14ac:dyDescent="0.25"/>
    <row r="352" s="81" customFormat="1" x14ac:dyDescent="0.25"/>
    <row r="353" s="81" customFormat="1" x14ac:dyDescent="0.25"/>
    <row r="354" s="81" customFormat="1" x14ac:dyDescent="0.25"/>
    <row r="355" s="81" customFormat="1" x14ac:dyDescent="0.25"/>
    <row r="356" s="81" customFormat="1" x14ac:dyDescent="0.25"/>
    <row r="357" s="81" customFormat="1" x14ac:dyDescent="0.25"/>
    <row r="358" s="81" customFormat="1" x14ac:dyDescent="0.25"/>
    <row r="359" s="81" customFormat="1" x14ac:dyDescent="0.25"/>
    <row r="360" s="81" customFormat="1" x14ac:dyDescent="0.25"/>
    <row r="361" s="81" customFormat="1" x14ac:dyDescent="0.25"/>
    <row r="362" s="81" customFormat="1" x14ac:dyDescent="0.25"/>
    <row r="363" s="81" customFormat="1" x14ac:dyDescent="0.25"/>
    <row r="364" s="81" customFormat="1" x14ac:dyDescent="0.25"/>
    <row r="365" s="81" customFormat="1" x14ac:dyDescent="0.25"/>
    <row r="366" s="81" customFormat="1" x14ac:dyDescent="0.25"/>
    <row r="367" s="81" customFormat="1" x14ac:dyDescent="0.25"/>
    <row r="368" s="81" customFormat="1" x14ac:dyDescent="0.25"/>
    <row r="369" s="81" customFormat="1" x14ac:dyDescent="0.25"/>
    <row r="370" s="81" customFormat="1" x14ac:dyDescent="0.25"/>
    <row r="371" s="81" customFormat="1" x14ac:dyDescent="0.25"/>
    <row r="372" s="81" customFormat="1" x14ac:dyDescent="0.25"/>
    <row r="373" s="81" customFormat="1" x14ac:dyDescent="0.25"/>
    <row r="374" s="81" customFormat="1" x14ac:dyDescent="0.25"/>
    <row r="375" s="81" customFormat="1" x14ac:dyDescent="0.25"/>
    <row r="376" s="81" customFormat="1" x14ac:dyDescent="0.25"/>
    <row r="377" s="81" customFormat="1" x14ac:dyDescent="0.25"/>
    <row r="378" s="81" customFormat="1" x14ac:dyDescent="0.25"/>
    <row r="379" s="81" customFormat="1" x14ac:dyDescent="0.25"/>
    <row r="380" s="81" customFormat="1" x14ac:dyDescent="0.25"/>
    <row r="381" s="81" customFormat="1" x14ac:dyDescent="0.25"/>
    <row r="382" s="81" customFormat="1" x14ac:dyDescent="0.25"/>
    <row r="383" s="81" customFormat="1" x14ac:dyDescent="0.25"/>
    <row r="384" s="81" customFormat="1" x14ac:dyDescent="0.25"/>
    <row r="385" s="81" customFormat="1" x14ac:dyDescent="0.25"/>
    <row r="386" s="81" customFormat="1" x14ac:dyDescent="0.25"/>
    <row r="387" s="81" customFormat="1" x14ac:dyDescent="0.25"/>
    <row r="388" s="81" customFormat="1" x14ac:dyDescent="0.25"/>
    <row r="389" s="81" customFormat="1" x14ac:dyDescent="0.25"/>
    <row r="390" s="81" customFormat="1" x14ac:dyDescent="0.25"/>
    <row r="391" s="81" customFormat="1" x14ac:dyDescent="0.25"/>
    <row r="392" s="81" customFormat="1" x14ac:dyDescent="0.25"/>
    <row r="393" s="81" customFormat="1" x14ac:dyDescent="0.25"/>
    <row r="394" s="81" customFormat="1" x14ac:dyDescent="0.25"/>
    <row r="395" s="81" customFormat="1" x14ac:dyDescent="0.25"/>
    <row r="396" s="81" customFormat="1" x14ac:dyDescent="0.25"/>
    <row r="397" s="81" customFormat="1" x14ac:dyDescent="0.25"/>
    <row r="398" s="81" customFormat="1" x14ac:dyDescent="0.25"/>
    <row r="399" s="81" customFormat="1" x14ac:dyDescent="0.25"/>
    <row r="400" s="81" customFormat="1" x14ac:dyDescent="0.25"/>
    <row r="401" s="81" customFormat="1" x14ac:dyDescent="0.25"/>
    <row r="402" s="81" customFormat="1" x14ac:dyDescent="0.25"/>
    <row r="403" s="81" customFormat="1" x14ac:dyDescent="0.25"/>
    <row r="404" s="81" customFormat="1" x14ac:dyDescent="0.25"/>
    <row r="405" s="81" customFormat="1" x14ac:dyDescent="0.25"/>
    <row r="406" s="81" customFormat="1" x14ac:dyDescent="0.25"/>
    <row r="407" s="81" customFormat="1" x14ac:dyDescent="0.25"/>
    <row r="408" s="81" customFormat="1" x14ac:dyDescent="0.25"/>
    <row r="409" s="81" customFormat="1" x14ac:dyDescent="0.25"/>
    <row r="410" s="81" customFormat="1" x14ac:dyDescent="0.25"/>
    <row r="411" s="81" customFormat="1" x14ac:dyDescent="0.25"/>
    <row r="412" s="81" customFormat="1" x14ac:dyDescent="0.25"/>
    <row r="413" s="81" customFormat="1" x14ac:dyDescent="0.25"/>
    <row r="414" s="81" customFormat="1" x14ac:dyDescent="0.25"/>
    <row r="415" s="81" customFormat="1" x14ac:dyDescent="0.25"/>
    <row r="416" s="81" customFormat="1" x14ac:dyDescent="0.25"/>
    <row r="417" spans="11:87" s="81" customFormat="1" x14ac:dyDescent="0.25"/>
    <row r="418" spans="11:87" s="81" customFormat="1" x14ac:dyDescent="0.25"/>
    <row r="419" spans="11:87" s="81" customFormat="1" x14ac:dyDescent="0.25"/>
    <row r="420" spans="11:87" s="81" customFormat="1" x14ac:dyDescent="0.25"/>
    <row r="421" spans="11:87" s="81" customFormat="1" x14ac:dyDescent="0.25"/>
    <row r="422" spans="11:87" s="81" customFormat="1" x14ac:dyDescent="0.25"/>
    <row r="423" spans="11:87" s="81" customFormat="1" x14ac:dyDescent="0.25"/>
    <row r="424" spans="11:87" s="5" customFormat="1" x14ac:dyDescent="0.25">
      <c r="K424" s="39"/>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c r="BN424" s="81"/>
      <c r="BO424" s="81"/>
      <c r="BP424" s="81"/>
      <c r="BQ424" s="81"/>
      <c r="BR424" s="81"/>
      <c r="BS424" s="81"/>
      <c r="BT424" s="81"/>
      <c r="BU424" s="81"/>
      <c r="BV424" s="81"/>
      <c r="BW424" s="81"/>
      <c r="BX424" s="81"/>
      <c r="BY424" s="81"/>
      <c r="BZ424" s="81"/>
      <c r="CA424" s="81"/>
      <c r="CB424" s="81"/>
      <c r="CC424" s="81"/>
      <c r="CD424" s="81"/>
      <c r="CE424" s="81"/>
      <c r="CF424" s="81"/>
      <c r="CG424" s="81"/>
      <c r="CH424" s="81"/>
      <c r="CI424" s="81"/>
    </row>
    <row r="425" spans="11:87" s="5" customFormat="1" x14ac:dyDescent="0.25">
      <c r="K425" s="39"/>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1"/>
      <c r="BH425" s="81"/>
      <c r="BI425" s="81"/>
      <c r="BJ425" s="81"/>
      <c r="BK425" s="81"/>
      <c r="BL425" s="81"/>
      <c r="BM425" s="81"/>
      <c r="BN425" s="81"/>
      <c r="BO425" s="81"/>
      <c r="BP425" s="81"/>
      <c r="BQ425" s="81"/>
      <c r="BR425" s="81"/>
      <c r="BS425" s="81"/>
      <c r="BT425" s="81"/>
      <c r="BU425" s="81"/>
      <c r="BV425" s="81"/>
      <c r="BW425" s="81"/>
      <c r="BX425" s="81"/>
      <c r="BY425" s="81"/>
      <c r="BZ425" s="81"/>
      <c r="CA425" s="81"/>
      <c r="CB425" s="81"/>
      <c r="CC425" s="81"/>
      <c r="CD425" s="81"/>
      <c r="CE425" s="81"/>
      <c r="CF425" s="81"/>
      <c r="CG425" s="81"/>
      <c r="CH425" s="81"/>
      <c r="CI425" s="81"/>
    </row>
  </sheetData>
  <sheetProtection formatCells="0" formatColumns="0" formatRows="0" insertColumns="0" insertRows="0" insertHyperlinks="0" deleteColumns="0" deleteRows="0" autoFilter="0" pivotTables="0"/>
  <protectedRanges>
    <protectedRange sqref="C3:I27" name="Range1"/>
    <protectedRange sqref="J3:K27" name="Range2"/>
  </protectedRanges>
  <mergeCells count="1">
    <mergeCell ref="C29:C34"/>
  </mergeCells>
  <dataValidations count="9">
    <dataValidation type="decimal" allowBlank="1" showInputMessage="1" showErrorMessage="1" sqref="N28:O28 H53:I77">
      <formula1>0.16</formula1>
      <formula2>5</formula2>
    </dataValidation>
    <dataValidation type="whole" allowBlank="1" showInputMessage="1" showErrorMessage="1" sqref="F28 F53:F77 C53:D77">
      <formula1>0</formula1>
      <formula2>1</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sqref="I3:I27">
      <formula1>0</formula1>
      <formula2>5</formula2>
    </dataValidation>
    <dataValidation type="decimal" allowBlank="1" showInputMessage="1" showErrorMessage="1" error="Please enter a number between 0 and 5_x000a_" sqref="H3:H27">
      <formula1>0</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V425"/>
  <sheetViews>
    <sheetView tabSelected="1" zoomScaleNormal="100" workbookViewId="0">
      <selection activeCell="H14" sqref="H14"/>
    </sheetView>
  </sheetViews>
  <sheetFormatPr defaultRowHeight="15" x14ac:dyDescent="0.25"/>
  <cols>
    <col min="1" max="1" width="2.85546875" customWidth="1"/>
    <col min="2" max="2" width="4" customWidth="1"/>
    <col min="3" max="3" width="17" customWidth="1"/>
    <col min="4" max="4" width="12.7109375" customWidth="1"/>
    <col min="5" max="5" width="10.5703125" customWidth="1"/>
    <col min="6" max="6" width="12.42578125" customWidth="1"/>
    <col min="7" max="7" width="10.85546875" customWidth="1"/>
    <col min="8" max="8" width="12.42578125" customWidth="1"/>
    <col min="9" max="9" width="13.28515625" customWidth="1"/>
    <col min="10" max="10" width="13" style="5" customWidth="1"/>
    <col min="11" max="11" width="14.85546875" style="89" customWidth="1"/>
    <col min="12" max="43" width="9.140625" style="31"/>
    <col min="44" max="48" width="9.140625" style="29"/>
  </cols>
  <sheetData>
    <row r="1" spans="1:48" s="31" customFormat="1" x14ac:dyDescent="0.25">
      <c r="O1" s="32"/>
      <c r="P1" s="32"/>
      <c r="AR1" s="29"/>
      <c r="AS1" s="29"/>
      <c r="AT1" s="29"/>
      <c r="AU1" s="29"/>
      <c r="AV1" s="29"/>
    </row>
    <row r="2" spans="1:48" s="119" customFormat="1" ht="55.5" customHeight="1" x14ac:dyDescent="0.25">
      <c r="A2" s="125"/>
      <c r="B2" s="126"/>
      <c r="C2" s="122" t="s">
        <v>27</v>
      </c>
      <c r="D2" s="122" t="s">
        <v>0</v>
      </c>
      <c r="E2" s="122" t="s">
        <v>10</v>
      </c>
      <c r="F2" s="122" t="s">
        <v>5</v>
      </c>
      <c r="G2" s="122" t="s">
        <v>7</v>
      </c>
      <c r="H2" s="122" t="s">
        <v>22</v>
      </c>
      <c r="I2" s="122" t="str">
        <f>'SHEET ~ ROOM 1'!I5</f>
        <v>No. of days attended in sample week</v>
      </c>
      <c r="J2" s="122" t="s">
        <v>30</v>
      </c>
      <c r="K2" s="122" t="s">
        <v>47</v>
      </c>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17"/>
      <c r="AS2" s="117"/>
      <c r="AT2" s="117"/>
      <c r="AU2" s="117"/>
    </row>
    <row r="3" spans="1:48" x14ac:dyDescent="0.25">
      <c r="A3" s="31"/>
      <c r="B3" s="75">
        <v>1</v>
      </c>
      <c r="C3" s="128"/>
      <c r="D3" s="78"/>
      <c r="E3" s="78"/>
      <c r="F3" s="79"/>
      <c r="G3" s="78"/>
      <c r="H3" s="78"/>
      <c r="I3" s="79"/>
      <c r="J3" s="128"/>
      <c r="K3" s="128"/>
      <c r="AV3"/>
    </row>
    <row r="4" spans="1:48" x14ac:dyDescent="0.25">
      <c r="A4" s="31"/>
      <c r="B4" s="75">
        <v>2</v>
      </c>
      <c r="C4" s="128"/>
      <c r="D4" s="79"/>
      <c r="E4" s="78"/>
      <c r="F4" s="79"/>
      <c r="G4" s="78"/>
      <c r="H4" s="78"/>
      <c r="I4" s="79"/>
      <c r="J4" s="128"/>
      <c r="K4" s="128"/>
      <c r="AV4"/>
    </row>
    <row r="5" spans="1:48" x14ac:dyDescent="0.25">
      <c r="A5" s="31"/>
      <c r="B5" s="75">
        <v>3</v>
      </c>
      <c r="C5" s="128"/>
      <c r="D5" s="79"/>
      <c r="E5" s="78"/>
      <c r="F5" s="79"/>
      <c r="G5" s="78"/>
      <c r="H5" s="78"/>
      <c r="I5" s="79"/>
      <c r="J5" s="128"/>
      <c r="K5" s="128"/>
      <c r="AV5"/>
    </row>
    <row r="6" spans="1:48" x14ac:dyDescent="0.25">
      <c r="A6" s="31"/>
      <c r="B6" s="75">
        <v>4</v>
      </c>
      <c r="C6" s="128"/>
      <c r="D6" s="79"/>
      <c r="E6" s="78"/>
      <c r="F6" s="79"/>
      <c r="G6" s="78"/>
      <c r="H6" s="78"/>
      <c r="I6" s="79"/>
      <c r="J6" s="128"/>
      <c r="K6" s="128"/>
      <c r="AV6"/>
    </row>
    <row r="7" spans="1:48" x14ac:dyDescent="0.25">
      <c r="A7" s="31"/>
      <c r="B7" s="75">
        <v>5</v>
      </c>
      <c r="C7" s="128"/>
      <c r="D7" s="79"/>
      <c r="E7" s="78"/>
      <c r="F7" s="79"/>
      <c r="G7" s="78"/>
      <c r="H7" s="78"/>
      <c r="I7" s="79"/>
      <c r="J7" s="128"/>
      <c r="K7" s="128"/>
      <c r="AV7"/>
    </row>
    <row r="8" spans="1:48" x14ac:dyDescent="0.25">
      <c r="A8" s="31"/>
      <c r="B8" s="75">
        <v>6</v>
      </c>
      <c r="C8" s="128"/>
      <c r="D8" s="79"/>
      <c r="E8" s="78"/>
      <c r="F8" s="79"/>
      <c r="G8" s="78"/>
      <c r="H8" s="78"/>
      <c r="I8" s="79"/>
      <c r="J8" s="128"/>
      <c r="K8" s="128"/>
      <c r="AV8"/>
    </row>
    <row r="9" spans="1:48" x14ac:dyDescent="0.25">
      <c r="A9" s="31"/>
      <c r="B9" s="75">
        <v>7</v>
      </c>
      <c r="C9" s="128"/>
      <c r="D9" s="79"/>
      <c r="E9" s="78"/>
      <c r="F9" s="79"/>
      <c r="G9" s="78"/>
      <c r="H9" s="78"/>
      <c r="I9" s="79"/>
      <c r="J9" s="128"/>
      <c r="K9" s="128"/>
      <c r="AV9"/>
    </row>
    <row r="10" spans="1:48" x14ac:dyDescent="0.25">
      <c r="A10" s="31"/>
      <c r="B10" s="75">
        <v>8</v>
      </c>
      <c r="C10" s="128"/>
      <c r="D10" s="79"/>
      <c r="E10" s="78"/>
      <c r="F10" s="79"/>
      <c r="G10" s="78"/>
      <c r="H10" s="78"/>
      <c r="I10" s="79"/>
      <c r="J10" s="128"/>
      <c r="K10" s="128"/>
      <c r="AV10"/>
    </row>
    <row r="11" spans="1:48" x14ac:dyDescent="0.25">
      <c r="A11" s="31"/>
      <c r="B11" s="75">
        <v>9</v>
      </c>
      <c r="C11" s="128"/>
      <c r="D11" s="79"/>
      <c r="E11" s="78"/>
      <c r="F11" s="79"/>
      <c r="G11" s="78"/>
      <c r="H11" s="78"/>
      <c r="I11" s="79"/>
      <c r="J11" s="128"/>
      <c r="K11" s="128"/>
      <c r="AV11"/>
    </row>
    <row r="12" spans="1:48" x14ac:dyDescent="0.25">
      <c r="A12" s="31"/>
      <c r="B12" s="75">
        <v>10</v>
      </c>
      <c r="C12" s="128"/>
      <c r="D12" s="79"/>
      <c r="E12" s="78"/>
      <c r="F12" s="79"/>
      <c r="G12" s="78"/>
      <c r="H12" s="78"/>
      <c r="I12" s="79"/>
      <c r="J12" s="128"/>
      <c r="K12" s="128"/>
      <c r="AV12"/>
    </row>
    <row r="13" spans="1:48" x14ac:dyDescent="0.25">
      <c r="A13" s="31"/>
      <c r="B13" s="75">
        <v>11</v>
      </c>
      <c r="C13" s="128"/>
      <c r="D13" s="79"/>
      <c r="E13" s="78"/>
      <c r="F13" s="79"/>
      <c r="G13" s="78"/>
      <c r="H13" s="78"/>
      <c r="I13" s="79"/>
      <c r="J13" s="128"/>
      <c r="K13" s="128"/>
      <c r="AV13"/>
    </row>
    <row r="14" spans="1:48" x14ac:dyDescent="0.25">
      <c r="A14" s="31"/>
      <c r="B14" s="75">
        <v>12</v>
      </c>
      <c r="C14" s="128"/>
      <c r="D14" s="79"/>
      <c r="E14" s="78"/>
      <c r="F14" s="79"/>
      <c r="G14" s="78"/>
      <c r="H14" s="78"/>
      <c r="I14" s="79"/>
      <c r="J14" s="128"/>
      <c r="K14" s="128"/>
      <c r="AV14"/>
    </row>
    <row r="15" spans="1:48" x14ac:dyDescent="0.25">
      <c r="A15" s="31"/>
      <c r="B15" s="75">
        <v>13</v>
      </c>
      <c r="C15" s="128"/>
      <c r="D15" s="79"/>
      <c r="E15" s="78"/>
      <c r="F15" s="79"/>
      <c r="G15" s="78"/>
      <c r="H15" s="78"/>
      <c r="I15" s="79"/>
      <c r="J15" s="128"/>
      <c r="K15" s="128"/>
      <c r="AV15"/>
    </row>
    <row r="16" spans="1:48" x14ac:dyDescent="0.25">
      <c r="A16" s="31"/>
      <c r="B16" s="75">
        <v>14</v>
      </c>
      <c r="C16" s="128"/>
      <c r="D16" s="79"/>
      <c r="E16" s="78"/>
      <c r="F16" s="79"/>
      <c r="G16" s="78"/>
      <c r="H16" s="78"/>
      <c r="I16" s="79"/>
      <c r="J16" s="128"/>
      <c r="K16" s="128"/>
      <c r="AV16"/>
    </row>
    <row r="17" spans="1:48" x14ac:dyDescent="0.25">
      <c r="A17" s="31"/>
      <c r="B17" s="75">
        <v>15</v>
      </c>
      <c r="C17" s="128"/>
      <c r="D17" s="79"/>
      <c r="E17" s="78"/>
      <c r="F17" s="79"/>
      <c r="G17" s="78"/>
      <c r="H17" s="78"/>
      <c r="I17" s="79"/>
      <c r="J17" s="128"/>
      <c r="K17" s="128"/>
      <c r="AV17"/>
    </row>
    <row r="18" spans="1:48" x14ac:dyDescent="0.25">
      <c r="A18" s="31"/>
      <c r="B18" s="75">
        <v>16</v>
      </c>
      <c r="C18" s="128"/>
      <c r="D18" s="79"/>
      <c r="E18" s="78"/>
      <c r="F18" s="79"/>
      <c r="G18" s="78"/>
      <c r="H18" s="78"/>
      <c r="I18" s="79"/>
      <c r="J18" s="128"/>
      <c r="K18" s="128"/>
      <c r="AV18"/>
    </row>
    <row r="19" spans="1:48" x14ac:dyDescent="0.25">
      <c r="A19" s="31"/>
      <c r="B19" s="75">
        <v>17</v>
      </c>
      <c r="C19" s="128"/>
      <c r="D19" s="79"/>
      <c r="E19" s="78"/>
      <c r="F19" s="79"/>
      <c r="G19" s="78"/>
      <c r="H19" s="78"/>
      <c r="I19" s="79"/>
      <c r="J19" s="128"/>
      <c r="K19" s="128"/>
      <c r="AV19"/>
    </row>
    <row r="20" spans="1:48" x14ac:dyDescent="0.25">
      <c r="A20" s="31"/>
      <c r="B20" s="75">
        <v>18</v>
      </c>
      <c r="C20" s="128"/>
      <c r="D20" s="79"/>
      <c r="E20" s="78"/>
      <c r="F20" s="79"/>
      <c r="G20" s="78"/>
      <c r="H20" s="78"/>
      <c r="I20" s="79"/>
      <c r="J20" s="128"/>
      <c r="K20" s="128"/>
      <c r="AV20"/>
    </row>
    <row r="21" spans="1:48" x14ac:dyDescent="0.25">
      <c r="A21" s="31"/>
      <c r="B21" s="75">
        <v>19</v>
      </c>
      <c r="C21" s="128"/>
      <c r="D21" s="79"/>
      <c r="E21" s="78"/>
      <c r="F21" s="79"/>
      <c r="G21" s="78"/>
      <c r="H21" s="78"/>
      <c r="I21" s="79"/>
      <c r="J21" s="128"/>
      <c r="K21" s="128"/>
      <c r="AV21"/>
    </row>
    <row r="22" spans="1:48" ht="15.75" customHeight="1" x14ac:dyDescent="0.25">
      <c r="A22" s="31"/>
      <c r="B22" s="75">
        <v>20</v>
      </c>
      <c r="C22" s="128"/>
      <c r="D22" s="79"/>
      <c r="E22" s="78"/>
      <c r="F22" s="79"/>
      <c r="G22" s="78"/>
      <c r="H22" s="78"/>
      <c r="I22" s="79"/>
      <c r="J22" s="128"/>
      <c r="K22" s="128"/>
    </row>
    <row r="23" spans="1:48" ht="15.75" customHeight="1" x14ac:dyDescent="0.25">
      <c r="A23" s="31"/>
      <c r="B23" s="75">
        <v>21</v>
      </c>
      <c r="C23" s="128"/>
      <c r="D23" s="79"/>
      <c r="E23" s="78"/>
      <c r="F23" s="79"/>
      <c r="G23" s="78"/>
      <c r="H23" s="78"/>
      <c r="I23" s="79"/>
      <c r="J23" s="128"/>
      <c r="K23" s="128"/>
    </row>
    <row r="24" spans="1:48" ht="15.75" customHeight="1" x14ac:dyDescent="0.25">
      <c r="A24" s="31"/>
      <c r="B24" s="75">
        <v>22</v>
      </c>
      <c r="C24" s="128"/>
      <c r="D24" s="79"/>
      <c r="E24" s="78"/>
      <c r="F24" s="79"/>
      <c r="G24" s="78"/>
      <c r="H24" s="78"/>
      <c r="I24" s="79"/>
      <c r="J24" s="128"/>
      <c r="K24" s="128"/>
    </row>
    <row r="25" spans="1:48" ht="15.75" customHeight="1" x14ac:dyDescent="0.25">
      <c r="A25" s="31"/>
      <c r="B25" s="75">
        <v>23</v>
      </c>
      <c r="C25" s="128"/>
      <c r="D25" s="79"/>
      <c r="E25" s="78"/>
      <c r="F25" s="79"/>
      <c r="G25" s="78"/>
      <c r="H25" s="78"/>
      <c r="I25" s="79"/>
      <c r="J25" s="128"/>
      <c r="K25" s="128"/>
    </row>
    <row r="26" spans="1:48" ht="15.75" customHeight="1" x14ac:dyDescent="0.25">
      <c r="A26" s="31"/>
      <c r="B26" s="75">
        <v>24</v>
      </c>
      <c r="C26" s="128"/>
      <c r="D26" s="79"/>
      <c r="E26" s="78"/>
      <c r="F26" s="79"/>
      <c r="G26" s="78"/>
      <c r="H26" s="78"/>
      <c r="I26" s="79"/>
      <c r="J26" s="128"/>
      <c r="K26" s="128"/>
    </row>
    <row r="27" spans="1:48" ht="15.75" customHeight="1" x14ac:dyDescent="0.25">
      <c r="A27" s="31"/>
      <c r="B27" s="75">
        <v>25</v>
      </c>
      <c r="C27" s="128"/>
      <c r="D27" s="79"/>
      <c r="E27" s="78"/>
      <c r="F27" s="79"/>
      <c r="G27" s="78"/>
      <c r="H27" s="78"/>
      <c r="I27" s="79"/>
      <c r="J27" s="128"/>
      <c r="K27" s="128"/>
    </row>
    <row r="28" spans="1:48" s="31" customFormat="1" ht="15" customHeight="1" thickBot="1" x14ac:dyDescent="0.3">
      <c r="E28" s="33"/>
      <c r="O28" s="32"/>
      <c r="P28" s="32"/>
      <c r="AR28" s="29"/>
      <c r="AS28" s="29"/>
      <c r="AT28" s="29"/>
      <c r="AU28" s="29"/>
      <c r="AV28" s="29"/>
    </row>
    <row r="29" spans="1:48" ht="15" customHeight="1" x14ac:dyDescent="0.25">
      <c r="A29" s="31"/>
      <c r="B29" s="31"/>
      <c r="C29" s="163" t="s">
        <v>40</v>
      </c>
      <c r="D29" s="60" t="s">
        <v>2</v>
      </c>
      <c r="E29" s="61">
        <f>SUM(D3:D27)</f>
        <v>0</v>
      </c>
      <c r="F29" s="31"/>
      <c r="G29" s="31"/>
      <c r="H29" s="31"/>
      <c r="I29" s="31"/>
      <c r="J29" s="31"/>
      <c r="K29" s="31"/>
      <c r="L29" s="32">
        <f>SUM(G53:G72)</f>
        <v>0</v>
      </c>
      <c r="N29" s="32"/>
      <c r="O29" s="32">
        <f>SUM(J53:J70)</f>
        <v>0</v>
      </c>
    </row>
    <row r="30" spans="1:48" ht="15" customHeight="1" x14ac:dyDescent="0.25">
      <c r="A30" s="31"/>
      <c r="B30" s="31"/>
      <c r="C30" s="164"/>
      <c r="D30" s="62" t="s">
        <v>3</v>
      </c>
      <c r="E30" s="63">
        <f>SUM(E3:E27)</f>
        <v>0</v>
      </c>
      <c r="F30" s="31"/>
      <c r="G30" s="31"/>
      <c r="H30" s="31"/>
      <c r="I30" s="31"/>
      <c r="J30" s="31"/>
      <c r="K30" s="31"/>
      <c r="L30" s="32"/>
      <c r="N30" s="32"/>
      <c r="O30" s="32"/>
    </row>
    <row r="31" spans="1:48" ht="15.75" customHeight="1" x14ac:dyDescent="0.25">
      <c r="A31" s="31"/>
      <c r="B31" s="31"/>
      <c r="C31" s="164"/>
      <c r="D31" s="62" t="s">
        <v>1</v>
      </c>
      <c r="E31" s="63">
        <f>SUM(F3:F27)</f>
        <v>0</v>
      </c>
      <c r="F31" s="31"/>
      <c r="G31" s="31"/>
      <c r="H31" s="31"/>
      <c r="I31" s="31"/>
      <c r="J31" s="31"/>
      <c r="K31" s="31"/>
      <c r="N31" s="32"/>
      <c r="O31" s="32"/>
    </row>
    <row r="32" spans="1:48" ht="15.75" customHeight="1" thickBot="1" x14ac:dyDescent="0.3">
      <c r="A32" s="31"/>
      <c r="B32" s="31"/>
      <c r="C32" s="164"/>
      <c r="D32" s="62" t="s">
        <v>4</v>
      </c>
      <c r="E32" s="63">
        <f>SUM(G3:G27)</f>
        <v>0</v>
      </c>
      <c r="F32" s="31"/>
      <c r="G32" s="31"/>
      <c r="H32" s="31"/>
      <c r="I32" s="31"/>
      <c r="J32" s="31"/>
      <c r="K32" s="31"/>
      <c r="N32" s="32"/>
      <c r="O32" s="32"/>
    </row>
    <row r="33" spans="1:48" ht="15.75" customHeight="1" thickBot="1" x14ac:dyDescent="0.3">
      <c r="A33" s="31"/>
      <c r="B33" s="31"/>
      <c r="C33" s="164"/>
      <c r="D33" s="64" t="s">
        <v>12</v>
      </c>
      <c r="E33" s="65">
        <f>SUM(J53:J77)</f>
        <v>0</v>
      </c>
      <c r="F33" s="31"/>
      <c r="G33" s="31"/>
      <c r="H33" s="31"/>
      <c r="I33" s="31"/>
      <c r="J33" s="31"/>
      <c r="K33" s="31"/>
      <c r="N33" s="32"/>
      <c r="O33" s="32"/>
    </row>
    <row r="34" spans="1:48" s="31" customFormat="1" ht="15.75" customHeight="1" thickBot="1" x14ac:dyDescent="0.3">
      <c r="C34" s="165"/>
      <c r="D34" s="66" t="str">
        <f>'SHEET ~ ROOM 1'!D37</f>
        <v>Sample week FTE</v>
      </c>
      <c r="E34" s="65">
        <f>SUM(K53:K77)</f>
        <v>0</v>
      </c>
      <c r="O34" s="32"/>
      <c r="P34" s="32"/>
      <c r="AR34" s="29"/>
      <c r="AS34" s="29"/>
      <c r="AT34" s="29"/>
      <c r="AU34" s="29"/>
      <c r="AV34" s="29"/>
    </row>
    <row r="35" spans="1:48" x14ac:dyDescent="0.25">
      <c r="A35" s="31"/>
      <c r="B35" s="31"/>
      <c r="C35" s="31"/>
      <c r="D35" s="31"/>
      <c r="E35" s="31"/>
      <c r="F35" s="31"/>
      <c r="G35" s="31"/>
      <c r="H35" s="31"/>
      <c r="I35" s="31"/>
      <c r="J35" s="31"/>
      <c r="K35" s="31"/>
      <c r="O35" s="32"/>
      <c r="P35" s="32"/>
    </row>
    <row r="36" spans="1:48" x14ac:dyDescent="0.25">
      <c r="A36" s="31"/>
      <c r="B36" s="31"/>
      <c r="C36" s="31"/>
      <c r="D36" s="31"/>
      <c r="E36" s="31"/>
      <c r="F36" s="31"/>
      <c r="G36" s="31"/>
      <c r="H36" s="31"/>
      <c r="I36" s="31"/>
      <c r="J36" s="31"/>
      <c r="K36" s="31"/>
      <c r="O36" s="32"/>
      <c r="P36" s="32"/>
    </row>
    <row r="37" spans="1:48" x14ac:dyDescent="0.25">
      <c r="A37" s="31"/>
      <c r="B37" s="31"/>
      <c r="C37" s="31"/>
      <c r="D37" s="31"/>
      <c r="E37" s="31"/>
      <c r="F37" s="31"/>
      <c r="G37" s="31"/>
      <c r="H37" s="31"/>
      <c r="I37" s="31"/>
      <c r="J37" s="31"/>
      <c r="K37" s="31"/>
      <c r="O37" s="32"/>
      <c r="P37" s="32"/>
    </row>
    <row r="38" spans="1:48" x14ac:dyDescent="0.25">
      <c r="A38" s="31"/>
      <c r="B38" s="31"/>
      <c r="C38" s="31"/>
      <c r="D38" s="31"/>
      <c r="E38" s="31"/>
      <c r="F38" s="31"/>
      <c r="G38" s="31"/>
      <c r="H38" s="31"/>
      <c r="I38" s="31"/>
      <c r="J38" s="31"/>
      <c r="K38" s="31"/>
      <c r="O38" s="32"/>
      <c r="P38" s="32"/>
    </row>
    <row r="39" spans="1:48" x14ac:dyDescent="0.25">
      <c r="A39" s="31"/>
      <c r="B39" s="31"/>
      <c r="C39" s="31"/>
      <c r="D39" s="31"/>
      <c r="E39" s="31"/>
      <c r="F39" s="31"/>
      <c r="G39" s="31"/>
      <c r="H39" s="31"/>
      <c r="I39" s="31"/>
      <c r="J39" s="31"/>
      <c r="K39" s="31"/>
      <c r="O39" s="32"/>
      <c r="P39" s="32"/>
    </row>
    <row r="40" spans="1:48" s="31" customFormat="1" x14ac:dyDescent="0.25">
      <c r="O40" s="32"/>
      <c r="P40" s="32"/>
      <c r="AR40" s="29"/>
      <c r="AS40" s="29"/>
      <c r="AT40" s="29"/>
      <c r="AU40" s="29"/>
      <c r="AV40" s="29"/>
    </row>
    <row r="41" spans="1:48" s="31" customFormat="1" x14ac:dyDescent="0.25">
      <c r="O41" s="32"/>
      <c r="P41" s="32"/>
      <c r="AR41" s="29"/>
      <c r="AS41" s="29"/>
      <c r="AT41" s="29"/>
      <c r="AU41" s="29"/>
      <c r="AV41" s="29"/>
    </row>
    <row r="42" spans="1:48" s="31" customFormat="1" x14ac:dyDescent="0.25">
      <c r="O42" s="32"/>
      <c r="P42" s="32"/>
    </row>
    <row r="43" spans="1:48" s="31" customFormat="1" x14ac:dyDescent="0.25">
      <c r="O43" s="32"/>
      <c r="P43" s="32"/>
    </row>
    <row r="44" spans="1:48" s="34" customFormat="1" hidden="1" x14ac:dyDescent="0.25">
      <c r="A44" s="31"/>
      <c r="C44" s="35"/>
      <c r="J44" s="31"/>
      <c r="K44" s="31"/>
      <c r="O44" s="88"/>
      <c r="P44" s="88"/>
    </row>
    <row r="45" spans="1:48" s="31" customFormat="1" hidden="1" x14ac:dyDescent="0.25">
      <c r="C45" s="93"/>
      <c r="D45" s="94"/>
      <c r="E45" s="94"/>
      <c r="F45" s="94"/>
      <c r="K45" s="89"/>
      <c r="O45" s="32"/>
      <c r="P45" s="32"/>
    </row>
    <row r="46" spans="1:48" s="31" customFormat="1" x14ac:dyDescent="0.25">
      <c r="C46" s="93"/>
      <c r="D46" s="94"/>
      <c r="E46" s="94"/>
      <c r="F46" s="94"/>
      <c r="K46" s="89"/>
      <c r="O46" s="32"/>
      <c r="P46" s="32"/>
    </row>
    <row r="47" spans="1:48" s="31" customFormat="1" x14ac:dyDescent="0.25">
      <c r="C47" s="93"/>
      <c r="D47" s="94"/>
      <c r="F47" s="94"/>
      <c r="K47" s="89"/>
      <c r="O47" s="32"/>
      <c r="P47" s="32"/>
    </row>
    <row r="48" spans="1:48" s="31" customFormat="1" hidden="1" x14ac:dyDescent="0.25">
      <c r="E48" s="32"/>
      <c r="K48" s="89"/>
    </row>
    <row r="49" spans="2:13" s="31" customFormat="1" hidden="1" x14ac:dyDescent="0.25">
      <c r="D49" s="32"/>
      <c r="F49" s="32"/>
      <c r="G49" s="32">
        <f>SUM(E28:E28)</f>
        <v>0</v>
      </c>
      <c r="H49" s="32">
        <f>SUM(C60:C77)</f>
        <v>0</v>
      </c>
      <c r="K49" s="89"/>
    </row>
    <row r="50" spans="2:13" s="31" customFormat="1" ht="15.75" hidden="1" thickBot="1" x14ac:dyDescent="0.3">
      <c r="K50" s="89"/>
    </row>
    <row r="51" spans="2:13" s="31" customFormat="1" ht="15.75" hidden="1" thickBot="1" x14ac:dyDescent="0.3">
      <c r="E51" s="95"/>
      <c r="K51" s="89"/>
    </row>
    <row r="52" spans="2:13" s="31" customFormat="1" ht="15.75" hidden="1" thickBot="1" x14ac:dyDescent="0.3">
      <c r="B52" s="96"/>
      <c r="C52" s="97"/>
      <c r="D52" s="97"/>
      <c r="E52" s="94"/>
      <c r="F52" s="97"/>
      <c r="G52" s="98"/>
      <c r="H52" s="99" t="s">
        <v>20</v>
      </c>
      <c r="I52" s="99" t="s">
        <v>21</v>
      </c>
      <c r="J52" s="100" t="s">
        <v>15</v>
      </c>
      <c r="K52" s="90" t="s">
        <v>16</v>
      </c>
      <c r="L52" s="91"/>
      <c r="M52" s="90"/>
    </row>
    <row r="53" spans="2:13" s="31" customFormat="1" hidden="1" x14ac:dyDescent="0.25">
      <c r="B53" s="101">
        <v>1</v>
      </c>
      <c r="C53" s="102">
        <f t="shared" ref="C53:C77" si="0">SUM(D3*1)</f>
        <v>0</v>
      </c>
      <c r="D53" s="102">
        <f t="shared" ref="D53:D77" si="1">SUM(E3*0.5)</f>
        <v>0</v>
      </c>
      <c r="E53" s="94"/>
      <c r="F53" s="102">
        <f t="shared" ref="F53:F77" si="2">SUM(F3*0.33)</f>
        <v>0</v>
      </c>
      <c r="G53" s="102">
        <f t="shared" ref="G53:G77" si="3">SUM(G3*0.16)</f>
        <v>0</v>
      </c>
      <c r="H53" s="102">
        <f t="shared" ref="H53:I72" si="4">SUM(1/5*H3)</f>
        <v>0</v>
      </c>
      <c r="I53" s="102">
        <f t="shared" si="4"/>
        <v>0</v>
      </c>
      <c r="J53" s="92">
        <f t="shared" ref="J53:J70" si="5">SUM(C53+D53+F53+G53)*H53</f>
        <v>0</v>
      </c>
      <c r="K53" s="92">
        <f>SUM(C53+D53+E53+F53+G53)*I53</f>
        <v>0</v>
      </c>
      <c r="L53" s="91"/>
      <c r="M53" s="90"/>
    </row>
    <row r="54" spans="2:13" s="31" customFormat="1" hidden="1" x14ac:dyDescent="0.25">
      <c r="B54" s="101">
        <v>2</v>
      </c>
      <c r="C54" s="102">
        <f t="shared" si="0"/>
        <v>0</v>
      </c>
      <c r="D54" s="102">
        <f t="shared" si="1"/>
        <v>0</v>
      </c>
      <c r="E54" s="94"/>
      <c r="F54" s="102">
        <f t="shared" si="2"/>
        <v>0</v>
      </c>
      <c r="G54" s="102">
        <f t="shared" si="3"/>
        <v>0</v>
      </c>
      <c r="H54" s="102">
        <f t="shared" si="4"/>
        <v>0</v>
      </c>
      <c r="I54" s="102">
        <f t="shared" si="4"/>
        <v>0</v>
      </c>
      <c r="J54" s="92">
        <f t="shared" si="5"/>
        <v>0</v>
      </c>
      <c r="K54" s="92">
        <f t="shared" ref="K54:K77" si="6">SUM(C54+D54+E54+F54+G54)*I54</f>
        <v>0</v>
      </c>
      <c r="L54" s="91"/>
      <c r="M54" s="90"/>
    </row>
    <row r="55" spans="2:13" s="31" customFormat="1" hidden="1" x14ac:dyDescent="0.25">
      <c r="B55" s="101">
        <v>3</v>
      </c>
      <c r="C55" s="102">
        <f t="shared" si="0"/>
        <v>0</v>
      </c>
      <c r="D55" s="102">
        <f t="shared" si="1"/>
        <v>0</v>
      </c>
      <c r="E55" s="94"/>
      <c r="F55" s="102">
        <f t="shared" si="2"/>
        <v>0</v>
      </c>
      <c r="G55" s="102">
        <f t="shared" si="3"/>
        <v>0</v>
      </c>
      <c r="H55" s="102">
        <f t="shared" si="4"/>
        <v>0</v>
      </c>
      <c r="I55" s="102">
        <f t="shared" si="4"/>
        <v>0</v>
      </c>
      <c r="J55" s="92">
        <f t="shared" si="5"/>
        <v>0</v>
      </c>
      <c r="K55" s="92">
        <f t="shared" si="6"/>
        <v>0</v>
      </c>
      <c r="L55" s="91"/>
      <c r="M55" s="90"/>
    </row>
    <row r="56" spans="2:13" s="31" customFormat="1" hidden="1" x14ac:dyDescent="0.25">
      <c r="B56" s="101">
        <v>4</v>
      </c>
      <c r="C56" s="102">
        <f t="shared" si="0"/>
        <v>0</v>
      </c>
      <c r="D56" s="102">
        <f t="shared" si="1"/>
        <v>0</v>
      </c>
      <c r="E56" s="94"/>
      <c r="F56" s="102">
        <f t="shared" si="2"/>
        <v>0</v>
      </c>
      <c r="G56" s="102">
        <f t="shared" si="3"/>
        <v>0</v>
      </c>
      <c r="H56" s="102">
        <f t="shared" si="4"/>
        <v>0</v>
      </c>
      <c r="I56" s="102">
        <f t="shared" si="4"/>
        <v>0</v>
      </c>
      <c r="J56" s="92">
        <f t="shared" si="5"/>
        <v>0</v>
      </c>
      <c r="K56" s="92">
        <f t="shared" si="6"/>
        <v>0</v>
      </c>
      <c r="L56" s="91"/>
      <c r="M56" s="90"/>
    </row>
    <row r="57" spans="2:13" s="31" customFormat="1" hidden="1" x14ac:dyDescent="0.25">
      <c r="B57" s="101">
        <v>5</v>
      </c>
      <c r="C57" s="102">
        <f t="shared" si="0"/>
        <v>0</v>
      </c>
      <c r="D57" s="102">
        <f t="shared" si="1"/>
        <v>0</v>
      </c>
      <c r="E57" s="94"/>
      <c r="F57" s="102">
        <f t="shared" si="2"/>
        <v>0</v>
      </c>
      <c r="G57" s="102">
        <f t="shared" si="3"/>
        <v>0</v>
      </c>
      <c r="H57" s="102">
        <f t="shared" si="4"/>
        <v>0</v>
      </c>
      <c r="I57" s="102">
        <f t="shared" si="4"/>
        <v>0</v>
      </c>
      <c r="J57" s="92">
        <f t="shared" si="5"/>
        <v>0</v>
      </c>
      <c r="K57" s="92">
        <f t="shared" si="6"/>
        <v>0</v>
      </c>
      <c r="L57" s="91"/>
      <c r="M57" s="90"/>
    </row>
    <row r="58" spans="2:13" s="31" customFormat="1" hidden="1" x14ac:dyDescent="0.25">
      <c r="B58" s="101">
        <v>6</v>
      </c>
      <c r="C58" s="102">
        <f t="shared" si="0"/>
        <v>0</v>
      </c>
      <c r="D58" s="102">
        <f t="shared" si="1"/>
        <v>0</v>
      </c>
      <c r="E58" s="94"/>
      <c r="F58" s="102">
        <f t="shared" si="2"/>
        <v>0</v>
      </c>
      <c r="G58" s="102">
        <f t="shared" si="3"/>
        <v>0</v>
      </c>
      <c r="H58" s="102">
        <f t="shared" si="4"/>
        <v>0</v>
      </c>
      <c r="I58" s="102">
        <f t="shared" si="4"/>
        <v>0</v>
      </c>
      <c r="J58" s="92">
        <f t="shared" si="5"/>
        <v>0</v>
      </c>
      <c r="K58" s="92">
        <f t="shared" si="6"/>
        <v>0</v>
      </c>
      <c r="L58" s="91"/>
      <c r="M58" s="90"/>
    </row>
    <row r="59" spans="2:13" s="31" customFormat="1" hidden="1" x14ac:dyDescent="0.25">
      <c r="B59" s="101">
        <v>7</v>
      </c>
      <c r="C59" s="102">
        <f t="shared" si="0"/>
        <v>0</v>
      </c>
      <c r="D59" s="102">
        <f t="shared" si="1"/>
        <v>0</v>
      </c>
      <c r="E59" s="94"/>
      <c r="F59" s="102">
        <f t="shared" si="2"/>
        <v>0</v>
      </c>
      <c r="G59" s="102">
        <f t="shared" si="3"/>
        <v>0</v>
      </c>
      <c r="H59" s="102">
        <f t="shared" si="4"/>
        <v>0</v>
      </c>
      <c r="I59" s="102">
        <f t="shared" si="4"/>
        <v>0</v>
      </c>
      <c r="J59" s="92">
        <f t="shared" si="5"/>
        <v>0</v>
      </c>
      <c r="K59" s="92">
        <f t="shared" si="6"/>
        <v>0</v>
      </c>
      <c r="L59" s="91"/>
      <c r="M59" s="90"/>
    </row>
    <row r="60" spans="2:13" s="31" customFormat="1" hidden="1" x14ac:dyDescent="0.25">
      <c r="B60" s="101">
        <v>8</v>
      </c>
      <c r="C60" s="102">
        <f t="shared" si="0"/>
        <v>0</v>
      </c>
      <c r="D60" s="102">
        <f t="shared" si="1"/>
        <v>0</v>
      </c>
      <c r="E60" s="94"/>
      <c r="F60" s="102">
        <f t="shared" si="2"/>
        <v>0</v>
      </c>
      <c r="G60" s="102">
        <f t="shared" si="3"/>
        <v>0</v>
      </c>
      <c r="H60" s="102">
        <f t="shared" si="4"/>
        <v>0</v>
      </c>
      <c r="I60" s="102">
        <f t="shared" si="4"/>
        <v>0</v>
      </c>
      <c r="J60" s="92">
        <f t="shared" si="5"/>
        <v>0</v>
      </c>
      <c r="K60" s="92">
        <f t="shared" si="6"/>
        <v>0</v>
      </c>
      <c r="L60" s="91"/>
      <c r="M60" s="90"/>
    </row>
    <row r="61" spans="2:13" s="31" customFormat="1" hidden="1" x14ac:dyDescent="0.25">
      <c r="B61" s="101">
        <v>9</v>
      </c>
      <c r="C61" s="102">
        <f t="shared" si="0"/>
        <v>0</v>
      </c>
      <c r="D61" s="102">
        <f t="shared" si="1"/>
        <v>0</v>
      </c>
      <c r="E61" s="94"/>
      <c r="F61" s="102">
        <f t="shared" si="2"/>
        <v>0</v>
      </c>
      <c r="G61" s="102">
        <f t="shared" si="3"/>
        <v>0</v>
      </c>
      <c r="H61" s="102">
        <f t="shared" si="4"/>
        <v>0</v>
      </c>
      <c r="I61" s="102">
        <f t="shared" si="4"/>
        <v>0</v>
      </c>
      <c r="J61" s="92">
        <f t="shared" si="5"/>
        <v>0</v>
      </c>
      <c r="K61" s="92">
        <f t="shared" si="6"/>
        <v>0</v>
      </c>
      <c r="L61" s="91"/>
      <c r="M61" s="90"/>
    </row>
    <row r="62" spans="2:13" s="31" customFormat="1" hidden="1" x14ac:dyDescent="0.25">
      <c r="B62" s="101">
        <v>10</v>
      </c>
      <c r="C62" s="102">
        <f t="shared" si="0"/>
        <v>0</v>
      </c>
      <c r="D62" s="102">
        <f t="shared" si="1"/>
        <v>0</v>
      </c>
      <c r="E62" s="94"/>
      <c r="F62" s="102">
        <f t="shared" si="2"/>
        <v>0</v>
      </c>
      <c r="G62" s="102">
        <f t="shared" si="3"/>
        <v>0</v>
      </c>
      <c r="H62" s="102">
        <f t="shared" si="4"/>
        <v>0</v>
      </c>
      <c r="I62" s="102">
        <f t="shared" si="4"/>
        <v>0</v>
      </c>
      <c r="J62" s="92">
        <f t="shared" si="5"/>
        <v>0</v>
      </c>
      <c r="K62" s="92">
        <f t="shared" si="6"/>
        <v>0</v>
      </c>
      <c r="L62" s="91"/>
      <c r="M62" s="90"/>
    </row>
    <row r="63" spans="2:13" s="31" customFormat="1" hidden="1" x14ac:dyDescent="0.25">
      <c r="B63" s="101">
        <v>11</v>
      </c>
      <c r="C63" s="102">
        <f t="shared" si="0"/>
        <v>0</v>
      </c>
      <c r="D63" s="102">
        <f t="shared" si="1"/>
        <v>0</v>
      </c>
      <c r="E63" s="94"/>
      <c r="F63" s="102">
        <f t="shared" si="2"/>
        <v>0</v>
      </c>
      <c r="G63" s="102">
        <f t="shared" si="3"/>
        <v>0</v>
      </c>
      <c r="H63" s="102">
        <f t="shared" si="4"/>
        <v>0</v>
      </c>
      <c r="I63" s="102">
        <f t="shared" si="4"/>
        <v>0</v>
      </c>
      <c r="J63" s="92">
        <f t="shared" si="5"/>
        <v>0</v>
      </c>
      <c r="K63" s="92">
        <f t="shared" si="6"/>
        <v>0</v>
      </c>
      <c r="L63" s="91"/>
      <c r="M63" s="90"/>
    </row>
    <row r="64" spans="2:13" s="31" customFormat="1" hidden="1" x14ac:dyDescent="0.25">
      <c r="B64" s="101">
        <v>12</v>
      </c>
      <c r="C64" s="102">
        <f t="shared" si="0"/>
        <v>0</v>
      </c>
      <c r="D64" s="102">
        <f t="shared" si="1"/>
        <v>0</v>
      </c>
      <c r="E64" s="94"/>
      <c r="F64" s="102">
        <f t="shared" si="2"/>
        <v>0</v>
      </c>
      <c r="G64" s="102">
        <f t="shared" si="3"/>
        <v>0</v>
      </c>
      <c r="H64" s="102">
        <f t="shared" si="4"/>
        <v>0</v>
      </c>
      <c r="I64" s="102">
        <f t="shared" si="4"/>
        <v>0</v>
      </c>
      <c r="J64" s="92">
        <f t="shared" si="5"/>
        <v>0</v>
      </c>
      <c r="K64" s="92">
        <f t="shared" si="6"/>
        <v>0</v>
      </c>
      <c r="L64" s="91"/>
      <c r="M64" s="90"/>
    </row>
    <row r="65" spans="2:13" s="31" customFormat="1" hidden="1" x14ac:dyDescent="0.25">
      <c r="B65" s="101">
        <v>13</v>
      </c>
      <c r="C65" s="102">
        <f t="shared" si="0"/>
        <v>0</v>
      </c>
      <c r="D65" s="102">
        <f t="shared" si="1"/>
        <v>0</v>
      </c>
      <c r="E65" s="94"/>
      <c r="F65" s="102">
        <f t="shared" si="2"/>
        <v>0</v>
      </c>
      <c r="G65" s="102">
        <f t="shared" si="3"/>
        <v>0</v>
      </c>
      <c r="H65" s="102">
        <f t="shared" si="4"/>
        <v>0</v>
      </c>
      <c r="I65" s="102">
        <f t="shared" si="4"/>
        <v>0</v>
      </c>
      <c r="J65" s="92">
        <f t="shared" si="5"/>
        <v>0</v>
      </c>
      <c r="K65" s="92">
        <f t="shared" si="6"/>
        <v>0</v>
      </c>
      <c r="L65" s="91"/>
      <c r="M65" s="90"/>
    </row>
    <row r="66" spans="2:13" s="31" customFormat="1" hidden="1" x14ac:dyDescent="0.25">
      <c r="B66" s="101">
        <v>14</v>
      </c>
      <c r="C66" s="102">
        <f t="shared" si="0"/>
        <v>0</v>
      </c>
      <c r="D66" s="102">
        <f t="shared" si="1"/>
        <v>0</v>
      </c>
      <c r="E66" s="94"/>
      <c r="F66" s="102">
        <f t="shared" si="2"/>
        <v>0</v>
      </c>
      <c r="G66" s="102">
        <f t="shared" si="3"/>
        <v>0</v>
      </c>
      <c r="H66" s="102">
        <f t="shared" si="4"/>
        <v>0</v>
      </c>
      <c r="I66" s="102">
        <f t="shared" si="4"/>
        <v>0</v>
      </c>
      <c r="J66" s="92">
        <f t="shared" si="5"/>
        <v>0</v>
      </c>
      <c r="K66" s="92">
        <f t="shared" si="6"/>
        <v>0</v>
      </c>
      <c r="L66" s="91"/>
      <c r="M66" s="90"/>
    </row>
    <row r="67" spans="2:13" s="31" customFormat="1" hidden="1" x14ac:dyDescent="0.25">
      <c r="B67" s="101">
        <v>15</v>
      </c>
      <c r="C67" s="102">
        <f t="shared" si="0"/>
        <v>0</v>
      </c>
      <c r="D67" s="102">
        <f t="shared" si="1"/>
        <v>0</v>
      </c>
      <c r="E67" s="94"/>
      <c r="F67" s="102">
        <f t="shared" si="2"/>
        <v>0</v>
      </c>
      <c r="G67" s="102">
        <f t="shared" si="3"/>
        <v>0</v>
      </c>
      <c r="H67" s="102">
        <f t="shared" si="4"/>
        <v>0</v>
      </c>
      <c r="I67" s="102">
        <f t="shared" si="4"/>
        <v>0</v>
      </c>
      <c r="J67" s="92">
        <f t="shared" si="5"/>
        <v>0</v>
      </c>
      <c r="K67" s="92">
        <f t="shared" si="6"/>
        <v>0</v>
      </c>
      <c r="L67" s="91"/>
      <c r="M67" s="90"/>
    </row>
    <row r="68" spans="2:13" s="31" customFormat="1" hidden="1" x14ac:dyDescent="0.25">
      <c r="B68" s="101">
        <v>16</v>
      </c>
      <c r="C68" s="102">
        <f t="shared" si="0"/>
        <v>0</v>
      </c>
      <c r="D68" s="102">
        <f t="shared" si="1"/>
        <v>0</v>
      </c>
      <c r="E68" s="94"/>
      <c r="F68" s="102">
        <f t="shared" si="2"/>
        <v>0</v>
      </c>
      <c r="G68" s="102">
        <f t="shared" si="3"/>
        <v>0</v>
      </c>
      <c r="H68" s="102">
        <f t="shared" si="4"/>
        <v>0</v>
      </c>
      <c r="I68" s="102">
        <f t="shared" si="4"/>
        <v>0</v>
      </c>
      <c r="J68" s="92">
        <f t="shared" si="5"/>
        <v>0</v>
      </c>
      <c r="K68" s="92">
        <f t="shared" si="6"/>
        <v>0</v>
      </c>
      <c r="L68" s="91"/>
      <c r="M68" s="90"/>
    </row>
    <row r="69" spans="2:13" s="31" customFormat="1" hidden="1" x14ac:dyDescent="0.25">
      <c r="B69" s="101">
        <v>17</v>
      </c>
      <c r="C69" s="102">
        <f t="shared" si="0"/>
        <v>0</v>
      </c>
      <c r="D69" s="102">
        <f t="shared" si="1"/>
        <v>0</v>
      </c>
      <c r="E69" s="94"/>
      <c r="F69" s="102">
        <f t="shared" si="2"/>
        <v>0</v>
      </c>
      <c r="G69" s="102">
        <f t="shared" si="3"/>
        <v>0</v>
      </c>
      <c r="H69" s="102">
        <f t="shared" si="4"/>
        <v>0</v>
      </c>
      <c r="I69" s="102">
        <f t="shared" si="4"/>
        <v>0</v>
      </c>
      <c r="J69" s="92">
        <f t="shared" si="5"/>
        <v>0</v>
      </c>
      <c r="K69" s="92">
        <f t="shared" si="6"/>
        <v>0</v>
      </c>
      <c r="L69" s="91"/>
      <c r="M69" s="90"/>
    </row>
    <row r="70" spans="2:13" s="31" customFormat="1" hidden="1" x14ac:dyDescent="0.25">
      <c r="B70" s="101">
        <v>18</v>
      </c>
      <c r="C70" s="102">
        <f t="shared" si="0"/>
        <v>0</v>
      </c>
      <c r="D70" s="102">
        <f t="shared" si="1"/>
        <v>0</v>
      </c>
      <c r="E70" s="94"/>
      <c r="F70" s="102">
        <f t="shared" si="2"/>
        <v>0</v>
      </c>
      <c r="G70" s="102">
        <f t="shared" si="3"/>
        <v>0</v>
      </c>
      <c r="H70" s="102">
        <f t="shared" si="4"/>
        <v>0</v>
      </c>
      <c r="I70" s="102">
        <f t="shared" si="4"/>
        <v>0</v>
      </c>
      <c r="J70" s="92">
        <f t="shared" si="5"/>
        <v>0</v>
      </c>
      <c r="K70" s="92">
        <f t="shared" si="6"/>
        <v>0</v>
      </c>
      <c r="L70" s="91"/>
      <c r="M70" s="90"/>
    </row>
    <row r="71" spans="2:13" s="31" customFormat="1" hidden="1" x14ac:dyDescent="0.25">
      <c r="B71" s="101">
        <v>19</v>
      </c>
      <c r="C71" s="102">
        <f t="shared" si="0"/>
        <v>0</v>
      </c>
      <c r="D71" s="102">
        <f t="shared" si="1"/>
        <v>0</v>
      </c>
      <c r="E71" s="94"/>
      <c r="F71" s="102">
        <f t="shared" si="2"/>
        <v>0</v>
      </c>
      <c r="G71" s="102">
        <f t="shared" si="3"/>
        <v>0</v>
      </c>
      <c r="H71" s="102">
        <f t="shared" si="4"/>
        <v>0</v>
      </c>
      <c r="I71" s="102">
        <f t="shared" si="4"/>
        <v>0</v>
      </c>
      <c r="J71" s="92">
        <f>SUM(C71+D71+F71+G71)*H71</f>
        <v>0</v>
      </c>
      <c r="K71" s="92">
        <f t="shared" si="6"/>
        <v>0</v>
      </c>
      <c r="L71" s="91"/>
      <c r="M71" s="90"/>
    </row>
    <row r="72" spans="2:13" s="31" customFormat="1" hidden="1" x14ac:dyDescent="0.25">
      <c r="B72" s="101">
        <v>20</v>
      </c>
      <c r="C72" s="102">
        <f t="shared" si="0"/>
        <v>0</v>
      </c>
      <c r="D72" s="102">
        <f t="shared" si="1"/>
        <v>0</v>
      </c>
      <c r="E72" s="94"/>
      <c r="F72" s="102">
        <f t="shared" si="2"/>
        <v>0</v>
      </c>
      <c r="G72" s="102">
        <f t="shared" si="3"/>
        <v>0</v>
      </c>
      <c r="H72" s="102">
        <f t="shared" si="4"/>
        <v>0</v>
      </c>
      <c r="I72" s="102">
        <f t="shared" si="4"/>
        <v>0</v>
      </c>
      <c r="J72" s="92">
        <f>SUM(C72+D72+F72+G72)*H72</f>
        <v>0</v>
      </c>
      <c r="K72" s="92">
        <f t="shared" si="6"/>
        <v>0</v>
      </c>
      <c r="L72" s="91"/>
      <c r="M72" s="90"/>
    </row>
    <row r="73" spans="2:13" s="31" customFormat="1" ht="15.75" hidden="1" thickBot="1" x14ac:dyDescent="0.3">
      <c r="B73" s="101">
        <v>21</v>
      </c>
      <c r="C73" s="102">
        <f t="shared" si="0"/>
        <v>0</v>
      </c>
      <c r="D73" s="102">
        <f t="shared" si="1"/>
        <v>0</v>
      </c>
      <c r="E73" s="103"/>
      <c r="F73" s="102">
        <f t="shared" si="2"/>
        <v>0</v>
      </c>
      <c r="G73" s="102">
        <f t="shared" si="3"/>
        <v>0</v>
      </c>
      <c r="H73" s="102">
        <f t="shared" ref="H73:I73" si="7">SUM(1/5*H23)</f>
        <v>0</v>
      </c>
      <c r="I73" s="102">
        <f t="shared" si="7"/>
        <v>0</v>
      </c>
      <c r="J73" s="92">
        <f t="shared" ref="J73:J77" si="8">SUM(C73+D73+F73+G73)*H73</f>
        <v>0</v>
      </c>
      <c r="K73" s="92">
        <f t="shared" si="6"/>
        <v>0</v>
      </c>
      <c r="L73" s="90"/>
    </row>
    <row r="74" spans="2:13" s="31" customFormat="1" ht="15.75" hidden="1" thickBot="1" x14ac:dyDescent="0.3">
      <c r="B74" s="104">
        <v>22</v>
      </c>
      <c r="C74" s="102">
        <f t="shared" si="0"/>
        <v>0</v>
      </c>
      <c r="D74" s="102">
        <f t="shared" si="1"/>
        <v>0</v>
      </c>
      <c r="F74" s="102">
        <f t="shared" si="2"/>
        <v>0</v>
      </c>
      <c r="G74" s="102">
        <f t="shared" si="3"/>
        <v>0</v>
      </c>
      <c r="H74" s="102">
        <f t="shared" ref="H74:I74" si="9">SUM(1/5*H24)</f>
        <v>0</v>
      </c>
      <c r="I74" s="102">
        <f t="shared" si="9"/>
        <v>0</v>
      </c>
      <c r="J74" s="92">
        <f t="shared" si="8"/>
        <v>0</v>
      </c>
      <c r="K74" s="92">
        <f t="shared" si="6"/>
        <v>0</v>
      </c>
      <c r="L74" s="90"/>
    </row>
    <row r="75" spans="2:13" s="31" customFormat="1" hidden="1" x14ac:dyDescent="0.25">
      <c r="B75" s="31">
        <v>23</v>
      </c>
      <c r="C75" s="102">
        <f t="shared" si="0"/>
        <v>0</v>
      </c>
      <c r="D75" s="102">
        <f t="shared" si="1"/>
        <v>0</v>
      </c>
      <c r="F75" s="102">
        <f t="shared" si="2"/>
        <v>0</v>
      </c>
      <c r="G75" s="102">
        <f t="shared" si="3"/>
        <v>0</v>
      </c>
      <c r="H75" s="102">
        <f t="shared" ref="H75:I75" si="10">SUM(1/5*H25)</f>
        <v>0</v>
      </c>
      <c r="I75" s="102">
        <f t="shared" si="10"/>
        <v>0</v>
      </c>
      <c r="J75" s="92">
        <f t="shared" si="8"/>
        <v>0</v>
      </c>
      <c r="K75" s="92">
        <f t="shared" si="6"/>
        <v>0</v>
      </c>
      <c r="L75" s="90"/>
    </row>
    <row r="76" spans="2:13" s="31" customFormat="1" hidden="1" x14ac:dyDescent="0.25">
      <c r="B76" s="31">
        <v>24</v>
      </c>
      <c r="C76" s="102">
        <f t="shared" si="0"/>
        <v>0</v>
      </c>
      <c r="D76" s="102">
        <f t="shared" si="1"/>
        <v>0</v>
      </c>
      <c r="F76" s="102">
        <f t="shared" si="2"/>
        <v>0</v>
      </c>
      <c r="G76" s="102">
        <f t="shared" si="3"/>
        <v>0</v>
      </c>
      <c r="H76" s="102">
        <f t="shared" ref="H76:I76" si="11">SUM(1/5*H26)</f>
        <v>0</v>
      </c>
      <c r="I76" s="102">
        <f t="shared" si="11"/>
        <v>0</v>
      </c>
      <c r="J76" s="92">
        <f t="shared" si="8"/>
        <v>0</v>
      </c>
      <c r="K76" s="92">
        <f t="shared" si="6"/>
        <v>0</v>
      </c>
      <c r="L76" s="90"/>
    </row>
    <row r="77" spans="2:13" s="31" customFormat="1" hidden="1" x14ac:dyDescent="0.25">
      <c r="B77" s="31">
        <v>25</v>
      </c>
      <c r="C77" s="102">
        <f t="shared" si="0"/>
        <v>0</v>
      </c>
      <c r="D77" s="102">
        <f t="shared" si="1"/>
        <v>0</v>
      </c>
      <c r="F77" s="102">
        <f t="shared" si="2"/>
        <v>0</v>
      </c>
      <c r="G77" s="102">
        <f t="shared" si="3"/>
        <v>0</v>
      </c>
      <c r="H77" s="102">
        <f t="shared" ref="H77:I77" si="12">SUM(1/5*H27)</f>
        <v>0</v>
      </c>
      <c r="I77" s="102">
        <f t="shared" si="12"/>
        <v>0</v>
      </c>
      <c r="J77" s="92">
        <f t="shared" si="8"/>
        <v>0</v>
      </c>
      <c r="K77" s="92">
        <f t="shared" si="6"/>
        <v>0</v>
      </c>
    </row>
    <row r="78" spans="2:13" s="31" customFormat="1" hidden="1" x14ac:dyDescent="0.25">
      <c r="K78" s="89"/>
    </row>
    <row r="79" spans="2:13" s="31" customFormat="1" hidden="1" x14ac:dyDescent="0.25">
      <c r="C79" s="105"/>
      <c r="K79" s="89"/>
    </row>
    <row r="80" spans="2:13" s="31" customFormat="1" x14ac:dyDescent="0.25">
      <c r="C80" s="105"/>
      <c r="K80" s="89"/>
    </row>
    <row r="81" spans="11:11" s="31" customFormat="1" x14ac:dyDescent="0.25">
      <c r="K81" s="89"/>
    </row>
    <row r="82" spans="11:11" s="31" customFormat="1" x14ac:dyDescent="0.25">
      <c r="K82" s="89"/>
    </row>
    <row r="83" spans="11:11" s="31" customFormat="1" x14ac:dyDescent="0.25">
      <c r="K83" s="89"/>
    </row>
    <row r="84" spans="11:11" s="31" customFormat="1" x14ac:dyDescent="0.25">
      <c r="K84" s="89"/>
    </row>
    <row r="85" spans="11:11" s="31" customFormat="1" x14ac:dyDescent="0.25">
      <c r="K85" s="89"/>
    </row>
    <row r="86" spans="11:11" s="31" customFormat="1" ht="15" hidden="1" customHeight="1" x14ac:dyDescent="0.25">
      <c r="K86" s="89"/>
    </row>
    <row r="87" spans="11:11" s="31" customFormat="1" ht="15" hidden="1" customHeight="1" x14ac:dyDescent="0.25">
      <c r="K87" s="89"/>
    </row>
    <row r="88" spans="11:11" s="31" customFormat="1" ht="15" hidden="1" customHeight="1" x14ac:dyDescent="0.25">
      <c r="K88" s="89"/>
    </row>
    <row r="89" spans="11:11" s="31" customFormat="1" ht="15" hidden="1" customHeight="1" x14ac:dyDescent="0.25">
      <c r="K89" s="89"/>
    </row>
    <row r="90" spans="11:11" s="31" customFormat="1" ht="15" hidden="1" customHeight="1" x14ac:dyDescent="0.25">
      <c r="K90" s="89"/>
    </row>
    <row r="91" spans="11:11" s="31" customFormat="1" ht="15" hidden="1" customHeight="1" x14ac:dyDescent="0.25">
      <c r="K91" s="89"/>
    </row>
    <row r="92" spans="11:11" s="31" customFormat="1" ht="15" hidden="1" customHeight="1" x14ac:dyDescent="0.25">
      <c r="K92" s="89"/>
    </row>
    <row r="93" spans="11:11" s="31" customFormat="1" ht="15" hidden="1" customHeight="1" x14ac:dyDescent="0.25">
      <c r="K93" s="89"/>
    </row>
    <row r="94" spans="11:11" s="31" customFormat="1" ht="15" hidden="1" customHeight="1" x14ac:dyDescent="0.25">
      <c r="K94" s="89"/>
    </row>
    <row r="95" spans="11:11" s="31" customFormat="1" ht="15" hidden="1" customHeight="1" x14ac:dyDescent="0.25">
      <c r="K95" s="89"/>
    </row>
    <row r="96" spans="11:11" s="31" customFormat="1" ht="15" hidden="1" customHeight="1" x14ac:dyDescent="0.25">
      <c r="K96" s="89"/>
    </row>
    <row r="97" spans="11:11" s="31" customFormat="1" ht="15" hidden="1" customHeight="1" x14ac:dyDescent="0.25">
      <c r="K97" s="89"/>
    </row>
    <row r="98" spans="11:11" s="31" customFormat="1" ht="15" hidden="1" customHeight="1" x14ac:dyDescent="0.25">
      <c r="K98" s="89"/>
    </row>
    <row r="99" spans="11:11" s="31" customFormat="1" ht="15" hidden="1" customHeight="1" x14ac:dyDescent="0.25">
      <c r="K99" s="89"/>
    </row>
    <row r="100" spans="11:11" s="31" customFormat="1" ht="15" hidden="1" customHeight="1" x14ac:dyDescent="0.25">
      <c r="K100" s="89"/>
    </row>
    <row r="101" spans="11:11" s="31" customFormat="1" ht="15" hidden="1" customHeight="1" x14ac:dyDescent="0.25">
      <c r="K101" s="89"/>
    </row>
    <row r="102" spans="11:11" s="31" customFormat="1" ht="15" hidden="1" customHeight="1" x14ac:dyDescent="0.25">
      <c r="K102" s="89"/>
    </row>
    <row r="103" spans="11:11" s="31" customFormat="1" ht="15" hidden="1" customHeight="1" x14ac:dyDescent="0.25">
      <c r="K103" s="89"/>
    </row>
    <row r="104" spans="11:11" s="31" customFormat="1" ht="15" hidden="1" customHeight="1" x14ac:dyDescent="0.25">
      <c r="K104" s="89"/>
    </row>
    <row r="105" spans="11:11" s="31" customFormat="1" ht="15" hidden="1" customHeight="1" x14ac:dyDescent="0.25">
      <c r="K105" s="89"/>
    </row>
    <row r="106" spans="11:11" s="31" customFormat="1" ht="15" hidden="1" customHeight="1" x14ac:dyDescent="0.25">
      <c r="K106" s="89"/>
    </row>
    <row r="107" spans="11:11" s="31" customFormat="1" ht="15" hidden="1" customHeight="1" x14ac:dyDescent="0.25">
      <c r="K107" s="89"/>
    </row>
    <row r="108" spans="11:11" s="31" customFormat="1" ht="15" hidden="1" customHeight="1" x14ac:dyDescent="0.25">
      <c r="K108" s="89"/>
    </row>
    <row r="109" spans="11:11" s="31" customFormat="1" ht="15" hidden="1" customHeight="1" x14ac:dyDescent="0.25">
      <c r="K109" s="89"/>
    </row>
    <row r="110" spans="11:11" s="31" customFormat="1" ht="15" hidden="1" customHeight="1" x14ac:dyDescent="0.25">
      <c r="K110" s="89"/>
    </row>
    <row r="111" spans="11:11" s="31" customFormat="1" ht="15" hidden="1" customHeight="1" x14ac:dyDescent="0.25">
      <c r="K111" s="89"/>
    </row>
    <row r="112" spans="11:11" s="31" customFormat="1" ht="15" hidden="1" customHeight="1" x14ac:dyDescent="0.25">
      <c r="K112" s="89"/>
    </row>
    <row r="113" spans="11:11" s="31" customFormat="1" ht="15" hidden="1" customHeight="1" x14ac:dyDescent="0.25">
      <c r="K113" s="89"/>
    </row>
    <row r="114" spans="11:11" s="31" customFormat="1" ht="15" hidden="1" customHeight="1" x14ac:dyDescent="0.25">
      <c r="K114" s="89"/>
    </row>
    <row r="115" spans="11:11" s="31" customFormat="1" ht="15" hidden="1" customHeight="1" x14ac:dyDescent="0.25">
      <c r="K115" s="89"/>
    </row>
    <row r="116" spans="11:11" s="31" customFormat="1" ht="15" hidden="1" customHeight="1" x14ac:dyDescent="0.25">
      <c r="K116" s="89"/>
    </row>
    <row r="117" spans="11:11" s="31" customFormat="1" ht="15" hidden="1" customHeight="1" x14ac:dyDescent="0.25">
      <c r="K117" s="89"/>
    </row>
    <row r="118" spans="11:11" s="31" customFormat="1" ht="15" hidden="1" customHeight="1" x14ac:dyDescent="0.25">
      <c r="K118" s="89"/>
    </row>
    <row r="119" spans="11:11" s="31" customFormat="1" ht="15" hidden="1" customHeight="1" x14ac:dyDescent="0.25">
      <c r="K119" s="89"/>
    </row>
    <row r="120" spans="11:11" s="31" customFormat="1" ht="15" hidden="1" customHeight="1" x14ac:dyDescent="0.25">
      <c r="K120" s="89"/>
    </row>
    <row r="121" spans="11:11" s="31" customFormat="1" ht="15" hidden="1" customHeight="1" x14ac:dyDescent="0.25">
      <c r="K121" s="89"/>
    </row>
    <row r="122" spans="11:11" s="31" customFormat="1" ht="15" hidden="1" customHeight="1" x14ac:dyDescent="0.25">
      <c r="K122" s="89"/>
    </row>
    <row r="123" spans="11:11" s="31" customFormat="1" ht="15" hidden="1" customHeight="1" x14ac:dyDescent="0.25">
      <c r="K123" s="89"/>
    </row>
    <row r="124" spans="11:11" s="31" customFormat="1" ht="15" hidden="1" customHeight="1" x14ac:dyDescent="0.25">
      <c r="K124" s="89"/>
    </row>
    <row r="125" spans="11:11" s="31" customFormat="1" ht="15" hidden="1" customHeight="1" x14ac:dyDescent="0.25">
      <c r="K125" s="89"/>
    </row>
    <row r="126" spans="11:11" s="31" customFormat="1" ht="15" hidden="1" customHeight="1" x14ac:dyDescent="0.25">
      <c r="K126" s="89"/>
    </row>
    <row r="127" spans="11:11" s="31" customFormat="1" ht="15" hidden="1" customHeight="1" x14ac:dyDescent="0.25">
      <c r="K127" s="89"/>
    </row>
    <row r="128" spans="11:11" s="31" customFormat="1" ht="15" hidden="1" customHeight="1" x14ac:dyDescent="0.25">
      <c r="K128" s="89"/>
    </row>
    <row r="129" spans="11:11" s="31" customFormat="1" ht="15" hidden="1" customHeight="1" x14ac:dyDescent="0.25">
      <c r="K129" s="89"/>
    </row>
    <row r="130" spans="11:11" s="31" customFormat="1" ht="15" hidden="1" customHeight="1" x14ac:dyDescent="0.25">
      <c r="K130" s="89"/>
    </row>
    <row r="131" spans="11:11" s="31" customFormat="1" ht="15" hidden="1" customHeight="1" x14ac:dyDescent="0.25">
      <c r="K131" s="89"/>
    </row>
    <row r="132" spans="11:11" s="31" customFormat="1" ht="15" hidden="1" customHeight="1" x14ac:dyDescent="0.25">
      <c r="K132" s="89"/>
    </row>
    <row r="133" spans="11:11" s="31" customFormat="1" ht="15" hidden="1" customHeight="1" x14ac:dyDescent="0.25">
      <c r="K133" s="89"/>
    </row>
    <row r="134" spans="11:11" s="31" customFormat="1" ht="15" hidden="1" customHeight="1" x14ac:dyDescent="0.25">
      <c r="K134" s="89"/>
    </row>
    <row r="135" spans="11:11" s="31" customFormat="1" ht="15" hidden="1" customHeight="1" x14ac:dyDescent="0.25">
      <c r="K135" s="89"/>
    </row>
    <row r="136" spans="11:11" s="31" customFormat="1" ht="15" hidden="1" customHeight="1" x14ac:dyDescent="0.25">
      <c r="K136" s="89"/>
    </row>
    <row r="137" spans="11:11" s="31" customFormat="1" ht="15" hidden="1" customHeight="1" x14ac:dyDescent="0.25">
      <c r="K137" s="89"/>
    </row>
    <row r="138" spans="11:11" s="31" customFormat="1" ht="15" hidden="1" customHeight="1" x14ac:dyDescent="0.25">
      <c r="K138" s="89"/>
    </row>
    <row r="139" spans="11:11" s="31" customFormat="1" ht="15" hidden="1" customHeight="1" x14ac:dyDescent="0.25">
      <c r="K139" s="89"/>
    </row>
    <row r="140" spans="11:11" s="31" customFormat="1" ht="15" hidden="1" customHeight="1" x14ac:dyDescent="0.25">
      <c r="K140" s="89"/>
    </row>
    <row r="141" spans="11:11" s="31" customFormat="1" ht="15" hidden="1" customHeight="1" x14ac:dyDescent="0.25">
      <c r="K141" s="89"/>
    </row>
    <row r="142" spans="11:11" s="31" customFormat="1" ht="15" hidden="1" customHeight="1" x14ac:dyDescent="0.25">
      <c r="K142" s="89"/>
    </row>
    <row r="143" spans="11:11" s="31" customFormat="1" ht="15" hidden="1" customHeight="1" x14ac:dyDescent="0.25">
      <c r="K143" s="89"/>
    </row>
    <row r="144" spans="11:11" s="31" customFormat="1" ht="15" hidden="1" customHeight="1" x14ac:dyDescent="0.25">
      <c r="K144" s="89"/>
    </row>
    <row r="145" spans="11:11" s="31" customFormat="1" ht="15" hidden="1" customHeight="1" x14ac:dyDescent="0.25">
      <c r="K145" s="89"/>
    </row>
    <row r="146" spans="11:11" s="31" customFormat="1" ht="15" hidden="1" customHeight="1" x14ac:dyDescent="0.25">
      <c r="K146" s="89"/>
    </row>
    <row r="147" spans="11:11" s="31" customFormat="1" ht="15" hidden="1" customHeight="1" x14ac:dyDescent="0.25">
      <c r="K147" s="89"/>
    </row>
    <row r="148" spans="11:11" s="31" customFormat="1" ht="15" hidden="1" customHeight="1" x14ac:dyDescent="0.25">
      <c r="K148" s="89"/>
    </row>
    <row r="149" spans="11:11" s="31" customFormat="1" ht="15" hidden="1" customHeight="1" x14ac:dyDescent="0.25">
      <c r="K149" s="89"/>
    </row>
    <row r="150" spans="11:11" s="31" customFormat="1" ht="15" hidden="1" customHeight="1" x14ac:dyDescent="0.25">
      <c r="K150" s="89"/>
    </row>
    <row r="151" spans="11:11" s="31" customFormat="1" ht="15" hidden="1" customHeight="1" x14ac:dyDescent="0.25">
      <c r="K151" s="89"/>
    </row>
    <row r="152" spans="11:11" s="31" customFormat="1" ht="15" hidden="1" customHeight="1" x14ac:dyDescent="0.25">
      <c r="K152" s="89"/>
    </row>
    <row r="153" spans="11:11" s="31" customFormat="1" ht="15" hidden="1" customHeight="1" x14ac:dyDescent="0.25">
      <c r="K153" s="89"/>
    </row>
    <row r="154" spans="11:11" s="31" customFormat="1" ht="15" hidden="1" customHeight="1" x14ac:dyDescent="0.25">
      <c r="K154" s="89"/>
    </row>
    <row r="155" spans="11:11" s="31" customFormat="1" ht="15" hidden="1" customHeight="1" x14ac:dyDescent="0.25">
      <c r="K155" s="89"/>
    </row>
    <row r="156" spans="11:11" s="31" customFormat="1" ht="15" hidden="1" customHeight="1" x14ac:dyDescent="0.25">
      <c r="K156" s="89"/>
    </row>
    <row r="157" spans="11:11" s="31" customFormat="1" ht="15" hidden="1" customHeight="1" x14ac:dyDescent="0.25">
      <c r="K157" s="89"/>
    </row>
    <row r="158" spans="11:11" s="31" customFormat="1" ht="15" hidden="1" customHeight="1" x14ac:dyDescent="0.25">
      <c r="K158" s="89"/>
    </row>
    <row r="159" spans="11:11" s="31" customFormat="1" ht="15" hidden="1" customHeight="1" x14ac:dyDescent="0.25">
      <c r="K159" s="89"/>
    </row>
    <row r="160" spans="11:11" s="31" customFormat="1" ht="15" hidden="1" customHeight="1" x14ac:dyDescent="0.25">
      <c r="K160" s="89"/>
    </row>
    <row r="161" spans="11:11" s="31" customFormat="1" ht="15" hidden="1" customHeight="1" x14ac:dyDescent="0.25">
      <c r="K161" s="89"/>
    </row>
    <row r="162" spans="11:11" s="31" customFormat="1" ht="15" hidden="1" customHeight="1" x14ac:dyDescent="0.25">
      <c r="K162" s="89"/>
    </row>
    <row r="163" spans="11:11" s="31" customFormat="1" ht="15" hidden="1" customHeight="1" x14ac:dyDescent="0.25">
      <c r="K163" s="89"/>
    </row>
    <row r="164" spans="11:11" s="31" customFormat="1" ht="15" hidden="1" customHeight="1" x14ac:dyDescent="0.25">
      <c r="K164" s="89"/>
    </row>
    <row r="165" spans="11:11" s="31" customFormat="1" ht="15" hidden="1" customHeight="1" x14ac:dyDescent="0.25">
      <c r="K165" s="89"/>
    </row>
    <row r="166" spans="11:11" s="31" customFormat="1" ht="15" hidden="1" customHeight="1" x14ac:dyDescent="0.25">
      <c r="K166" s="89"/>
    </row>
    <row r="167" spans="11:11" s="31" customFormat="1" ht="15" hidden="1" customHeight="1" x14ac:dyDescent="0.25">
      <c r="K167" s="89"/>
    </row>
    <row r="168" spans="11:11" s="31" customFormat="1" ht="15" hidden="1" customHeight="1" x14ac:dyDescent="0.25">
      <c r="K168" s="89"/>
    </row>
    <row r="169" spans="11:11" s="31" customFormat="1" ht="15" hidden="1" customHeight="1" x14ac:dyDescent="0.25">
      <c r="K169" s="89"/>
    </row>
    <row r="170" spans="11:11" s="31" customFormat="1" ht="15" hidden="1" customHeight="1" x14ac:dyDescent="0.25">
      <c r="K170" s="89"/>
    </row>
    <row r="171" spans="11:11" s="31" customFormat="1" ht="15" hidden="1" customHeight="1" x14ac:dyDescent="0.25">
      <c r="K171" s="89"/>
    </row>
    <row r="172" spans="11:11" s="31" customFormat="1" ht="15" hidden="1" customHeight="1" x14ac:dyDescent="0.25">
      <c r="K172" s="89"/>
    </row>
    <row r="173" spans="11:11" s="31" customFormat="1" x14ac:dyDescent="0.25">
      <c r="K173" s="89"/>
    </row>
    <row r="174" spans="11:11" s="31" customFormat="1" x14ac:dyDescent="0.25">
      <c r="K174" s="89"/>
    </row>
    <row r="175" spans="11:11" s="31" customFormat="1" x14ac:dyDescent="0.25">
      <c r="K175" s="89"/>
    </row>
    <row r="176" spans="11:11" s="31" customFormat="1" x14ac:dyDescent="0.25">
      <c r="K176" s="89"/>
    </row>
    <row r="177" spans="11:11" s="31" customFormat="1" x14ac:dyDescent="0.25">
      <c r="K177" s="89"/>
    </row>
    <row r="178" spans="11:11" s="31" customFormat="1" x14ac:dyDescent="0.25">
      <c r="K178" s="89"/>
    </row>
    <row r="179" spans="11:11" s="31" customFormat="1" x14ac:dyDescent="0.25">
      <c r="K179" s="89"/>
    </row>
    <row r="180" spans="11:11" s="31" customFormat="1" x14ac:dyDescent="0.25">
      <c r="K180" s="89"/>
    </row>
    <row r="181" spans="11:11" s="31" customFormat="1" x14ac:dyDescent="0.25">
      <c r="K181" s="89"/>
    </row>
    <row r="182" spans="11:11" s="31" customFormat="1" x14ac:dyDescent="0.25">
      <c r="K182" s="89"/>
    </row>
    <row r="183" spans="11:11" s="31" customFormat="1" x14ac:dyDescent="0.25">
      <c r="K183" s="89"/>
    </row>
    <row r="184" spans="11:11" s="31" customFormat="1" x14ac:dyDescent="0.25">
      <c r="K184" s="89"/>
    </row>
    <row r="185" spans="11:11" s="31" customFormat="1" x14ac:dyDescent="0.25">
      <c r="K185" s="89"/>
    </row>
    <row r="186" spans="11:11" s="31" customFormat="1" x14ac:dyDescent="0.25">
      <c r="K186" s="89"/>
    </row>
    <row r="187" spans="11:11" s="31" customFormat="1" x14ac:dyDescent="0.25">
      <c r="K187" s="89"/>
    </row>
    <row r="188" spans="11:11" s="31" customFormat="1" x14ac:dyDescent="0.25">
      <c r="K188" s="89"/>
    </row>
    <row r="189" spans="11:11" s="31" customFormat="1" x14ac:dyDescent="0.25">
      <c r="K189" s="89"/>
    </row>
    <row r="190" spans="11:11" s="31" customFormat="1" x14ac:dyDescent="0.25">
      <c r="K190" s="89"/>
    </row>
    <row r="191" spans="11:11" s="31" customFormat="1" x14ac:dyDescent="0.25">
      <c r="K191" s="89"/>
    </row>
    <row r="192" spans="11:11" s="31" customFormat="1" x14ac:dyDescent="0.25">
      <c r="K192" s="89"/>
    </row>
    <row r="193" spans="11:11" s="31" customFormat="1" x14ac:dyDescent="0.25">
      <c r="K193" s="89"/>
    </row>
    <row r="194" spans="11:11" s="31" customFormat="1" x14ac:dyDescent="0.25">
      <c r="K194" s="89"/>
    </row>
    <row r="195" spans="11:11" s="31" customFormat="1" x14ac:dyDescent="0.25">
      <c r="K195" s="89"/>
    </row>
    <row r="196" spans="11:11" s="31" customFormat="1" x14ac:dyDescent="0.25">
      <c r="K196" s="89"/>
    </row>
    <row r="197" spans="11:11" s="31" customFormat="1" x14ac:dyDescent="0.25">
      <c r="K197" s="89"/>
    </row>
    <row r="198" spans="11:11" s="31" customFormat="1" x14ac:dyDescent="0.25">
      <c r="K198" s="89"/>
    </row>
    <row r="199" spans="11:11" s="31" customFormat="1" x14ac:dyDescent="0.25">
      <c r="K199" s="89"/>
    </row>
    <row r="200" spans="11:11" s="31" customFormat="1" x14ac:dyDescent="0.25">
      <c r="K200" s="89"/>
    </row>
    <row r="201" spans="11:11" s="31" customFormat="1" x14ac:dyDescent="0.25">
      <c r="K201" s="89"/>
    </row>
    <row r="202" spans="11:11" s="31" customFormat="1" x14ac:dyDescent="0.25">
      <c r="K202" s="89"/>
    </row>
    <row r="203" spans="11:11" s="31" customFormat="1" x14ac:dyDescent="0.25">
      <c r="K203" s="89"/>
    </row>
    <row r="204" spans="11:11" s="31" customFormat="1" x14ac:dyDescent="0.25">
      <c r="K204" s="89"/>
    </row>
    <row r="205" spans="11:11" s="31" customFormat="1" x14ac:dyDescent="0.25">
      <c r="K205" s="89"/>
    </row>
    <row r="206" spans="11:11" s="31" customFormat="1" x14ac:dyDescent="0.25">
      <c r="K206" s="89"/>
    </row>
    <row r="207" spans="11:11" s="31" customFormat="1" x14ac:dyDescent="0.25">
      <c r="K207" s="89"/>
    </row>
    <row r="208" spans="11:11" s="31" customFormat="1" x14ac:dyDescent="0.25">
      <c r="K208" s="89"/>
    </row>
    <row r="209" spans="11:11" s="31" customFormat="1" x14ac:dyDescent="0.25">
      <c r="K209" s="89"/>
    </row>
    <row r="210" spans="11:11" s="31" customFormat="1" x14ac:dyDescent="0.25">
      <c r="K210" s="89"/>
    </row>
    <row r="211" spans="11:11" s="31" customFormat="1" x14ac:dyDescent="0.25">
      <c r="K211" s="89"/>
    </row>
    <row r="212" spans="11:11" s="31" customFormat="1" x14ac:dyDescent="0.25">
      <c r="K212" s="89"/>
    </row>
    <row r="213" spans="11:11" s="31" customFormat="1" x14ac:dyDescent="0.25">
      <c r="K213" s="89"/>
    </row>
    <row r="214" spans="11:11" s="31" customFormat="1" x14ac:dyDescent="0.25">
      <c r="K214" s="89"/>
    </row>
    <row r="215" spans="11:11" s="31" customFormat="1" x14ac:dyDescent="0.25">
      <c r="K215" s="89"/>
    </row>
    <row r="216" spans="11:11" s="31" customFormat="1" x14ac:dyDescent="0.25">
      <c r="K216" s="89"/>
    </row>
    <row r="217" spans="11:11" s="31" customFormat="1" x14ac:dyDescent="0.25">
      <c r="K217" s="89"/>
    </row>
    <row r="218" spans="11:11" s="31" customFormat="1" x14ac:dyDescent="0.25">
      <c r="K218" s="89"/>
    </row>
    <row r="219" spans="11:11" s="31" customFormat="1" x14ac:dyDescent="0.25">
      <c r="K219" s="89"/>
    </row>
    <row r="220" spans="11:11" s="31" customFormat="1" x14ac:dyDescent="0.25">
      <c r="K220" s="89"/>
    </row>
    <row r="221" spans="11:11" s="31" customFormat="1" x14ac:dyDescent="0.25">
      <c r="K221" s="89"/>
    </row>
    <row r="222" spans="11:11" s="31" customFormat="1" x14ac:dyDescent="0.25">
      <c r="K222" s="89"/>
    </row>
    <row r="223" spans="11:11" s="31" customFormat="1" x14ac:dyDescent="0.25">
      <c r="K223" s="89"/>
    </row>
    <row r="224" spans="11:11" s="31" customFormat="1" x14ac:dyDescent="0.25">
      <c r="K224" s="89"/>
    </row>
    <row r="225" spans="11:11" s="31" customFormat="1" x14ac:dyDescent="0.25">
      <c r="K225" s="89"/>
    </row>
    <row r="226" spans="11:11" s="31" customFormat="1" x14ac:dyDescent="0.25">
      <c r="K226" s="89"/>
    </row>
    <row r="227" spans="11:11" s="31" customFormat="1" x14ac:dyDescent="0.25">
      <c r="K227" s="89"/>
    </row>
    <row r="228" spans="11:11" s="31" customFormat="1" x14ac:dyDescent="0.25">
      <c r="K228" s="89"/>
    </row>
    <row r="229" spans="11:11" s="31" customFormat="1" x14ac:dyDescent="0.25">
      <c r="K229" s="89"/>
    </row>
    <row r="230" spans="11:11" s="31" customFormat="1" x14ac:dyDescent="0.25">
      <c r="K230" s="89"/>
    </row>
    <row r="231" spans="11:11" s="31" customFormat="1" x14ac:dyDescent="0.25">
      <c r="K231" s="89"/>
    </row>
    <row r="232" spans="11:11" s="31" customFormat="1" x14ac:dyDescent="0.25">
      <c r="K232" s="89"/>
    </row>
    <row r="233" spans="11:11" s="31" customFormat="1" x14ac:dyDescent="0.25">
      <c r="K233" s="89"/>
    </row>
    <row r="234" spans="11:11" s="31" customFormat="1" x14ac:dyDescent="0.25">
      <c r="K234" s="89"/>
    </row>
    <row r="235" spans="11:11" s="31" customFormat="1" x14ac:dyDescent="0.25">
      <c r="K235" s="89"/>
    </row>
    <row r="236" spans="11:11" s="31" customFormat="1" x14ac:dyDescent="0.25">
      <c r="K236" s="89"/>
    </row>
    <row r="237" spans="11:11" s="31" customFormat="1" x14ac:dyDescent="0.25">
      <c r="K237" s="89"/>
    </row>
    <row r="238" spans="11:11" s="31" customFormat="1" x14ac:dyDescent="0.25">
      <c r="K238" s="89"/>
    </row>
    <row r="239" spans="11:11" s="31" customFormat="1" x14ac:dyDescent="0.25">
      <c r="K239" s="89"/>
    </row>
    <row r="240" spans="11:11" s="31" customFormat="1" x14ac:dyDescent="0.25">
      <c r="K240" s="89"/>
    </row>
    <row r="241" spans="11:11" s="31" customFormat="1" x14ac:dyDescent="0.25">
      <c r="K241" s="89"/>
    </row>
    <row r="242" spans="11:11" s="31" customFormat="1" x14ac:dyDescent="0.25">
      <c r="K242" s="89"/>
    </row>
    <row r="243" spans="11:11" s="31" customFormat="1" x14ac:dyDescent="0.25">
      <c r="K243" s="89"/>
    </row>
    <row r="244" spans="11:11" s="31" customFormat="1" x14ac:dyDescent="0.25">
      <c r="K244" s="89"/>
    </row>
    <row r="245" spans="11:11" s="31" customFormat="1" x14ac:dyDescent="0.25">
      <c r="K245" s="89"/>
    </row>
    <row r="246" spans="11:11" s="31" customFormat="1" x14ac:dyDescent="0.25">
      <c r="K246" s="89"/>
    </row>
    <row r="247" spans="11:11" s="31" customFormat="1" x14ac:dyDescent="0.25">
      <c r="K247" s="89"/>
    </row>
    <row r="248" spans="11:11" s="31" customFormat="1" x14ac:dyDescent="0.25">
      <c r="K248" s="89"/>
    </row>
    <row r="249" spans="11:11" s="31" customFormat="1" x14ac:dyDescent="0.25">
      <c r="K249" s="89"/>
    </row>
    <row r="250" spans="11:11" s="31" customFormat="1" x14ac:dyDescent="0.25">
      <c r="K250" s="89"/>
    </row>
    <row r="251" spans="11:11" s="31" customFormat="1" x14ac:dyDescent="0.25">
      <c r="K251" s="89"/>
    </row>
    <row r="252" spans="11:11" s="31" customFormat="1" x14ac:dyDescent="0.25">
      <c r="K252" s="89"/>
    </row>
    <row r="253" spans="11:11" s="31" customFormat="1" x14ac:dyDescent="0.25">
      <c r="K253" s="89"/>
    </row>
    <row r="254" spans="11:11" s="31" customFormat="1" x14ac:dyDescent="0.25">
      <c r="K254" s="89"/>
    </row>
    <row r="255" spans="11:11" s="31" customFormat="1" x14ac:dyDescent="0.25">
      <c r="K255" s="89"/>
    </row>
    <row r="256" spans="11:11" s="31" customFormat="1" x14ac:dyDescent="0.25">
      <c r="K256" s="89"/>
    </row>
    <row r="257" spans="11:11" s="31" customFormat="1" x14ac:dyDescent="0.25">
      <c r="K257" s="89"/>
    </row>
    <row r="258" spans="11:11" s="31" customFormat="1" x14ac:dyDescent="0.25">
      <c r="K258" s="89"/>
    </row>
    <row r="259" spans="11:11" s="31" customFormat="1" x14ac:dyDescent="0.25">
      <c r="K259" s="89"/>
    </row>
    <row r="260" spans="11:11" s="31" customFormat="1" x14ac:dyDescent="0.25">
      <c r="K260" s="89"/>
    </row>
    <row r="261" spans="11:11" s="31" customFormat="1" x14ac:dyDescent="0.25">
      <c r="K261" s="89"/>
    </row>
    <row r="262" spans="11:11" s="31" customFormat="1" x14ac:dyDescent="0.25">
      <c r="K262" s="89"/>
    </row>
    <row r="263" spans="11:11" s="31" customFormat="1" x14ac:dyDescent="0.25">
      <c r="K263" s="89"/>
    </row>
    <row r="264" spans="11:11" s="31" customFormat="1" x14ac:dyDescent="0.25">
      <c r="K264" s="89"/>
    </row>
    <row r="265" spans="11:11" s="31" customFormat="1" x14ac:dyDescent="0.25">
      <c r="K265" s="89"/>
    </row>
    <row r="266" spans="11:11" s="31" customFormat="1" x14ac:dyDescent="0.25">
      <c r="K266" s="89"/>
    </row>
    <row r="267" spans="11:11" s="31" customFormat="1" x14ac:dyDescent="0.25">
      <c r="K267" s="89"/>
    </row>
    <row r="268" spans="11:11" s="31" customFormat="1" x14ac:dyDescent="0.25">
      <c r="K268" s="89"/>
    </row>
    <row r="269" spans="11:11" s="31" customFormat="1" x14ac:dyDescent="0.25">
      <c r="K269" s="89"/>
    </row>
    <row r="270" spans="11:11" s="31" customFormat="1" x14ac:dyDescent="0.25">
      <c r="K270" s="89"/>
    </row>
    <row r="271" spans="11:11" s="31" customFormat="1" x14ac:dyDescent="0.25">
      <c r="K271" s="89"/>
    </row>
    <row r="272" spans="11:11" s="31" customFormat="1" x14ac:dyDescent="0.25">
      <c r="K272" s="89"/>
    </row>
    <row r="273" spans="11:11" s="31" customFormat="1" x14ac:dyDescent="0.25">
      <c r="K273" s="89"/>
    </row>
    <row r="274" spans="11:11" s="31" customFormat="1" x14ac:dyDescent="0.25">
      <c r="K274" s="89"/>
    </row>
    <row r="275" spans="11:11" s="31" customFormat="1" x14ac:dyDescent="0.25">
      <c r="K275" s="89"/>
    </row>
    <row r="276" spans="11:11" s="31" customFormat="1" x14ac:dyDescent="0.25">
      <c r="K276" s="89"/>
    </row>
    <row r="277" spans="11:11" s="31" customFormat="1" x14ac:dyDescent="0.25">
      <c r="K277" s="89"/>
    </row>
    <row r="278" spans="11:11" s="31" customFormat="1" x14ac:dyDescent="0.25">
      <c r="K278" s="89"/>
    </row>
    <row r="279" spans="11:11" s="31" customFormat="1" x14ac:dyDescent="0.25">
      <c r="K279" s="89"/>
    </row>
    <row r="280" spans="11:11" s="31" customFormat="1" x14ac:dyDescent="0.25">
      <c r="K280" s="89"/>
    </row>
    <row r="281" spans="11:11" s="31" customFormat="1" x14ac:dyDescent="0.25">
      <c r="K281" s="89"/>
    </row>
    <row r="282" spans="11:11" s="31" customFormat="1" x14ac:dyDescent="0.25">
      <c r="K282" s="89"/>
    </row>
    <row r="283" spans="11:11" s="31" customFormat="1" x14ac:dyDescent="0.25">
      <c r="K283" s="89"/>
    </row>
    <row r="284" spans="11:11" s="31" customFormat="1" x14ac:dyDescent="0.25">
      <c r="K284" s="89"/>
    </row>
    <row r="285" spans="11:11" s="31" customFormat="1" x14ac:dyDescent="0.25">
      <c r="K285" s="89"/>
    </row>
    <row r="286" spans="11:11" s="31" customFormat="1" x14ac:dyDescent="0.25">
      <c r="K286" s="89"/>
    </row>
    <row r="287" spans="11:11" s="31" customFormat="1" x14ac:dyDescent="0.25">
      <c r="K287" s="89"/>
    </row>
    <row r="288" spans="11:11" s="31" customFormat="1" x14ac:dyDescent="0.25">
      <c r="K288" s="89"/>
    </row>
    <row r="289" spans="11:11" s="31" customFormat="1" x14ac:dyDescent="0.25">
      <c r="K289" s="89"/>
    </row>
    <row r="290" spans="11:11" s="31" customFormat="1" x14ac:dyDescent="0.25">
      <c r="K290" s="89"/>
    </row>
    <row r="291" spans="11:11" s="31" customFormat="1" x14ac:dyDescent="0.25">
      <c r="K291" s="89"/>
    </row>
    <row r="292" spans="11:11" s="31" customFormat="1" x14ac:dyDescent="0.25">
      <c r="K292" s="89"/>
    </row>
    <row r="293" spans="11:11" s="31" customFormat="1" x14ac:dyDescent="0.25">
      <c r="K293" s="89"/>
    </row>
    <row r="294" spans="11:11" s="31" customFormat="1" x14ac:dyDescent="0.25">
      <c r="K294" s="89"/>
    </row>
    <row r="295" spans="11:11" s="31" customFormat="1" x14ac:dyDescent="0.25">
      <c r="K295" s="89"/>
    </row>
    <row r="296" spans="11:11" s="31" customFormat="1" x14ac:dyDescent="0.25">
      <c r="K296" s="89"/>
    </row>
    <row r="297" spans="11:11" s="31" customFormat="1" x14ac:dyDescent="0.25">
      <c r="K297" s="89"/>
    </row>
    <row r="298" spans="11:11" s="31" customFormat="1" x14ac:dyDescent="0.25">
      <c r="K298" s="89"/>
    </row>
    <row r="299" spans="11:11" s="31" customFormat="1" x14ac:dyDescent="0.25">
      <c r="K299" s="89"/>
    </row>
    <row r="300" spans="11:11" s="31" customFormat="1" x14ac:dyDescent="0.25">
      <c r="K300" s="89"/>
    </row>
    <row r="301" spans="11:11" s="31" customFormat="1" x14ac:dyDescent="0.25">
      <c r="K301" s="89"/>
    </row>
    <row r="302" spans="11:11" s="31" customFormat="1" x14ac:dyDescent="0.25">
      <c r="K302" s="89"/>
    </row>
    <row r="303" spans="11:11" s="31" customFormat="1" x14ac:dyDescent="0.25">
      <c r="K303" s="89"/>
    </row>
    <row r="304" spans="11:11" s="31" customFormat="1" x14ac:dyDescent="0.25">
      <c r="K304" s="89"/>
    </row>
    <row r="305" spans="11:48" s="5" customFormat="1" x14ac:dyDescent="0.25">
      <c r="K305" s="89"/>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29"/>
      <c r="AS305" s="29"/>
      <c r="AT305" s="29"/>
      <c r="AU305" s="29"/>
      <c r="AV305" s="29"/>
    </row>
    <row r="306" spans="11:48" s="5" customFormat="1" x14ac:dyDescent="0.25">
      <c r="K306" s="89"/>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29"/>
      <c r="AS306" s="29"/>
      <c r="AT306" s="29"/>
      <c r="AU306" s="29"/>
      <c r="AV306" s="29"/>
    </row>
    <row r="307" spans="11:48" s="5" customFormat="1" x14ac:dyDescent="0.25">
      <c r="K307" s="89"/>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29"/>
      <c r="AS307" s="29"/>
      <c r="AT307" s="29"/>
      <c r="AU307" s="29"/>
      <c r="AV307" s="29"/>
    </row>
    <row r="308" spans="11:48" s="5" customFormat="1" x14ac:dyDescent="0.25">
      <c r="K308" s="89"/>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29"/>
      <c r="AS308" s="29"/>
      <c r="AT308" s="29"/>
      <c r="AU308" s="29"/>
      <c r="AV308" s="29"/>
    </row>
    <row r="309" spans="11:48" s="5" customFormat="1" x14ac:dyDescent="0.25">
      <c r="K309" s="89"/>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29"/>
      <c r="AS309" s="29"/>
      <c r="AT309" s="29"/>
      <c r="AU309" s="29"/>
      <c r="AV309" s="29"/>
    </row>
    <row r="310" spans="11:48" s="5" customFormat="1" x14ac:dyDescent="0.25">
      <c r="K310" s="89"/>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29"/>
      <c r="AS310" s="29"/>
      <c r="AT310" s="29"/>
      <c r="AU310" s="29"/>
      <c r="AV310" s="29"/>
    </row>
    <row r="311" spans="11:48" s="5" customFormat="1" x14ac:dyDescent="0.25">
      <c r="K311" s="89"/>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29"/>
      <c r="AS311" s="29"/>
      <c r="AT311" s="29"/>
      <c r="AU311" s="29"/>
      <c r="AV311" s="29"/>
    </row>
    <row r="312" spans="11:48" s="5" customFormat="1" x14ac:dyDescent="0.25">
      <c r="K312" s="89"/>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29"/>
      <c r="AS312" s="29"/>
      <c r="AT312" s="29"/>
      <c r="AU312" s="29"/>
      <c r="AV312" s="29"/>
    </row>
    <row r="313" spans="11:48" s="5" customFormat="1" x14ac:dyDescent="0.25">
      <c r="K313" s="89"/>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29"/>
      <c r="AS313" s="29"/>
      <c r="AT313" s="29"/>
      <c r="AU313" s="29"/>
      <c r="AV313" s="29"/>
    </row>
    <row r="314" spans="11:48" s="5" customFormat="1" x14ac:dyDescent="0.25">
      <c r="K314" s="89"/>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29"/>
      <c r="AS314" s="29"/>
      <c r="AT314" s="29"/>
      <c r="AU314" s="29"/>
      <c r="AV314" s="29"/>
    </row>
    <row r="315" spans="11:48" s="5" customFormat="1" x14ac:dyDescent="0.25">
      <c r="K315" s="89"/>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29"/>
      <c r="AS315" s="29"/>
      <c r="AT315" s="29"/>
      <c r="AU315" s="29"/>
      <c r="AV315" s="29"/>
    </row>
    <row r="316" spans="11:48" s="5" customFormat="1" x14ac:dyDescent="0.25">
      <c r="K316" s="89"/>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29"/>
      <c r="AS316" s="29"/>
      <c r="AT316" s="29"/>
      <c r="AU316" s="29"/>
      <c r="AV316" s="29"/>
    </row>
    <row r="317" spans="11:48" s="5" customFormat="1" x14ac:dyDescent="0.25">
      <c r="K317" s="89"/>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29"/>
      <c r="AS317" s="29"/>
      <c r="AT317" s="29"/>
      <c r="AU317" s="29"/>
      <c r="AV317" s="29"/>
    </row>
    <row r="318" spans="11:48" s="5" customFormat="1" x14ac:dyDescent="0.25">
      <c r="K318" s="89"/>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29"/>
      <c r="AS318" s="29"/>
      <c r="AT318" s="29"/>
      <c r="AU318" s="29"/>
      <c r="AV318" s="29"/>
    </row>
    <row r="319" spans="11:48" s="5" customFormat="1" x14ac:dyDescent="0.25">
      <c r="K319" s="89"/>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29"/>
      <c r="AS319" s="29"/>
      <c r="AT319" s="29"/>
      <c r="AU319" s="29"/>
      <c r="AV319" s="29"/>
    </row>
    <row r="320" spans="11:48" s="5" customFormat="1" x14ac:dyDescent="0.25">
      <c r="K320" s="89"/>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29"/>
      <c r="AS320" s="29"/>
      <c r="AT320" s="29"/>
      <c r="AU320" s="29"/>
      <c r="AV320" s="29"/>
    </row>
    <row r="321" spans="11:48" s="5" customFormat="1" x14ac:dyDescent="0.25">
      <c r="K321" s="89"/>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29"/>
      <c r="AS321" s="29"/>
      <c r="AT321" s="29"/>
      <c r="AU321" s="29"/>
      <c r="AV321" s="29"/>
    </row>
    <row r="322" spans="11:48" s="5" customFormat="1" x14ac:dyDescent="0.25">
      <c r="K322" s="89"/>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29"/>
      <c r="AS322" s="29"/>
      <c r="AT322" s="29"/>
      <c r="AU322" s="29"/>
      <c r="AV322" s="29"/>
    </row>
    <row r="323" spans="11:48" s="5" customFormat="1" x14ac:dyDescent="0.25">
      <c r="K323" s="89"/>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29"/>
      <c r="AS323" s="29"/>
      <c r="AT323" s="29"/>
      <c r="AU323" s="29"/>
      <c r="AV323" s="29"/>
    </row>
    <row r="324" spans="11:48" s="5" customFormat="1" x14ac:dyDescent="0.25">
      <c r="K324" s="89"/>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29"/>
      <c r="AS324" s="29"/>
      <c r="AT324" s="29"/>
      <c r="AU324" s="29"/>
      <c r="AV324" s="29"/>
    </row>
    <row r="325" spans="11:48" s="5" customFormat="1" x14ac:dyDescent="0.25">
      <c r="K325" s="89"/>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29"/>
      <c r="AS325" s="29"/>
      <c r="AT325" s="29"/>
      <c r="AU325" s="29"/>
      <c r="AV325" s="29"/>
    </row>
    <row r="326" spans="11:48" s="5" customFormat="1" x14ac:dyDescent="0.25">
      <c r="K326" s="89"/>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29"/>
      <c r="AS326" s="29"/>
      <c r="AT326" s="29"/>
      <c r="AU326" s="29"/>
      <c r="AV326" s="29"/>
    </row>
    <row r="327" spans="11:48" s="5" customFormat="1" x14ac:dyDescent="0.25">
      <c r="K327" s="89"/>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29"/>
      <c r="AS327" s="29"/>
      <c r="AT327" s="29"/>
      <c r="AU327" s="29"/>
      <c r="AV327" s="29"/>
    </row>
    <row r="328" spans="11:48" s="5" customFormat="1" x14ac:dyDescent="0.25">
      <c r="K328" s="89"/>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29"/>
      <c r="AS328" s="29"/>
      <c r="AT328" s="29"/>
      <c r="AU328" s="29"/>
      <c r="AV328" s="29"/>
    </row>
    <row r="329" spans="11:48" s="5" customFormat="1" x14ac:dyDescent="0.25">
      <c r="K329" s="89"/>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29"/>
      <c r="AS329" s="29"/>
      <c r="AT329" s="29"/>
      <c r="AU329" s="29"/>
      <c r="AV329" s="29"/>
    </row>
    <row r="330" spans="11:48" s="5" customFormat="1" x14ac:dyDescent="0.25">
      <c r="K330" s="89"/>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29"/>
      <c r="AS330" s="29"/>
      <c r="AT330" s="29"/>
      <c r="AU330" s="29"/>
      <c r="AV330" s="29"/>
    </row>
    <row r="331" spans="11:48" s="5" customFormat="1" x14ac:dyDescent="0.25">
      <c r="K331" s="89"/>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29"/>
      <c r="AS331" s="29"/>
      <c r="AT331" s="29"/>
      <c r="AU331" s="29"/>
      <c r="AV331" s="29"/>
    </row>
    <row r="332" spans="11:48" s="5" customFormat="1" x14ac:dyDescent="0.25">
      <c r="K332" s="89"/>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29"/>
      <c r="AS332" s="29"/>
      <c r="AT332" s="29"/>
      <c r="AU332" s="29"/>
      <c r="AV332" s="29"/>
    </row>
    <row r="333" spans="11:48" s="5" customFormat="1" x14ac:dyDescent="0.25">
      <c r="K333" s="89"/>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29"/>
      <c r="AS333" s="29"/>
      <c r="AT333" s="29"/>
      <c r="AU333" s="29"/>
      <c r="AV333" s="29"/>
    </row>
    <row r="334" spans="11:48" s="5" customFormat="1" x14ac:dyDescent="0.25">
      <c r="K334" s="89"/>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29"/>
      <c r="AS334" s="29"/>
      <c r="AT334" s="29"/>
      <c r="AU334" s="29"/>
      <c r="AV334" s="29"/>
    </row>
    <row r="335" spans="11:48" s="5" customFormat="1" x14ac:dyDescent="0.25">
      <c r="K335" s="89"/>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29"/>
      <c r="AS335" s="29"/>
      <c r="AT335" s="29"/>
      <c r="AU335" s="29"/>
      <c r="AV335" s="29"/>
    </row>
    <row r="336" spans="11:48" s="5" customFormat="1" x14ac:dyDescent="0.25">
      <c r="K336" s="89"/>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29"/>
      <c r="AS336" s="29"/>
      <c r="AT336" s="29"/>
      <c r="AU336" s="29"/>
      <c r="AV336" s="29"/>
    </row>
    <row r="337" spans="11:48" s="5" customFormat="1" x14ac:dyDescent="0.25">
      <c r="K337" s="89"/>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29"/>
      <c r="AS337" s="29"/>
      <c r="AT337" s="29"/>
      <c r="AU337" s="29"/>
      <c r="AV337" s="29"/>
    </row>
    <row r="338" spans="11:48" s="5" customFormat="1" x14ac:dyDescent="0.25">
      <c r="K338" s="89"/>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29"/>
      <c r="AS338" s="29"/>
      <c r="AT338" s="29"/>
      <c r="AU338" s="29"/>
      <c r="AV338" s="29"/>
    </row>
    <row r="339" spans="11:48" s="5" customFormat="1" x14ac:dyDescent="0.25">
      <c r="K339" s="89"/>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29"/>
      <c r="AS339" s="29"/>
      <c r="AT339" s="29"/>
      <c r="AU339" s="29"/>
      <c r="AV339" s="29"/>
    </row>
    <row r="340" spans="11:48" s="5" customFormat="1" x14ac:dyDescent="0.25">
      <c r="K340" s="89"/>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29"/>
      <c r="AS340" s="29"/>
      <c r="AT340" s="29"/>
      <c r="AU340" s="29"/>
      <c r="AV340" s="29"/>
    </row>
    <row r="341" spans="11:48" s="5" customFormat="1" x14ac:dyDescent="0.25">
      <c r="K341" s="89"/>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29"/>
      <c r="AS341" s="29"/>
      <c r="AT341" s="29"/>
      <c r="AU341" s="29"/>
      <c r="AV341" s="29"/>
    </row>
    <row r="342" spans="11:48" s="5" customFormat="1" x14ac:dyDescent="0.25">
      <c r="K342" s="89"/>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29"/>
      <c r="AS342" s="29"/>
      <c r="AT342" s="29"/>
      <c r="AU342" s="29"/>
      <c r="AV342" s="29"/>
    </row>
    <row r="343" spans="11:48" s="5" customFormat="1" x14ac:dyDescent="0.25">
      <c r="K343" s="89"/>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29"/>
      <c r="AS343" s="29"/>
      <c r="AT343" s="29"/>
      <c r="AU343" s="29"/>
      <c r="AV343" s="29"/>
    </row>
    <row r="344" spans="11:48" s="5" customFormat="1" x14ac:dyDescent="0.25">
      <c r="K344" s="89"/>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29"/>
      <c r="AS344" s="29"/>
      <c r="AT344" s="29"/>
      <c r="AU344" s="29"/>
      <c r="AV344" s="29"/>
    </row>
    <row r="345" spans="11:48" s="5" customFormat="1" x14ac:dyDescent="0.25">
      <c r="K345" s="89"/>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29"/>
      <c r="AS345" s="29"/>
      <c r="AT345" s="29"/>
      <c r="AU345" s="29"/>
      <c r="AV345" s="29"/>
    </row>
    <row r="346" spans="11:48" s="5" customFormat="1" x14ac:dyDescent="0.25">
      <c r="K346" s="89"/>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29"/>
      <c r="AS346" s="29"/>
      <c r="AT346" s="29"/>
      <c r="AU346" s="29"/>
      <c r="AV346" s="29"/>
    </row>
    <row r="347" spans="11:48" s="5" customFormat="1" x14ac:dyDescent="0.25">
      <c r="K347" s="89"/>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29"/>
      <c r="AS347" s="29"/>
      <c r="AT347" s="29"/>
      <c r="AU347" s="29"/>
      <c r="AV347" s="29"/>
    </row>
    <row r="348" spans="11:48" s="5" customFormat="1" x14ac:dyDescent="0.25">
      <c r="K348" s="89"/>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29"/>
      <c r="AS348" s="29"/>
      <c r="AT348" s="29"/>
      <c r="AU348" s="29"/>
      <c r="AV348" s="29"/>
    </row>
    <row r="349" spans="11:48" s="5" customFormat="1" x14ac:dyDescent="0.25">
      <c r="K349" s="89"/>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29"/>
      <c r="AS349" s="29"/>
      <c r="AT349" s="29"/>
      <c r="AU349" s="29"/>
      <c r="AV349" s="29"/>
    </row>
    <row r="350" spans="11:48" s="5" customFormat="1" x14ac:dyDescent="0.25">
      <c r="K350" s="89"/>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29"/>
      <c r="AS350" s="29"/>
      <c r="AT350" s="29"/>
      <c r="AU350" s="29"/>
      <c r="AV350" s="29"/>
    </row>
    <row r="351" spans="11:48" s="5" customFormat="1" x14ac:dyDescent="0.25">
      <c r="K351" s="89"/>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29"/>
      <c r="AS351" s="29"/>
      <c r="AT351" s="29"/>
      <c r="AU351" s="29"/>
      <c r="AV351" s="29"/>
    </row>
    <row r="352" spans="11:48" s="5" customFormat="1" x14ac:dyDescent="0.25">
      <c r="K352" s="89"/>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29"/>
      <c r="AS352" s="29"/>
      <c r="AT352" s="29"/>
      <c r="AU352" s="29"/>
      <c r="AV352" s="29"/>
    </row>
    <row r="353" spans="11:48" s="5" customFormat="1" x14ac:dyDescent="0.25">
      <c r="K353" s="89"/>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29"/>
      <c r="AS353" s="29"/>
      <c r="AT353" s="29"/>
      <c r="AU353" s="29"/>
      <c r="AV353" s="29"/>
    </row>
    <row r="354" spans="11:48" s="5" customFormat="1" x14ac:dyDescent="0.25">
      <c r="K354" s="89"/>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29"/>
      <c r="AS354" s="29"/>
      <c r="AT354" s="29"/>
      <c r="AU354" s="29"/>
      <c r="AV354" s="29"/>
    </row>
    <row r="355" spans="11:48" s="5" customFormat="1" x14ac:dyDescent="0.25">
      <c r="K355" s="89"/>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29"/>
      <c r="AS355" s="29"/>
      <c r="AT355" s="29"/>
      <c r="AU355" s="29"/>
      <c r="AV355" s="29"/>
    </row>
    <row r="356" spans="11:48" s="5" customFormat="1" x14ac:dyDescent="0.25">
      <c r="K356" s="89"/>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29"/>
      <c r="AS356" s="29"/>
      <c r="AT356" s="29"/>
      <c r="AU356" s="29"/>
      <c r="AV356" s="29"/>
    </row>
    <row r="357" spans="11:48" s="5" customFormat="1" x14ac:dyDescent="0.25">
      <c r="K357" s="89"/>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29"/>
      <c r="AS357" s="29"/>
      <c r="AT357" s="29"/>
      <c r="AU357" s="29"/>
      <c r="AV357" s="29"/>
    </row>
    <row r="358" spans="11:48" s="5" customFormat="1" x14ac:dyDescent="0.25">
      <c r="K358" s="89"/>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29"/>
      <c r="AS358" s="29"/>
      <c r="AT358" s="29"/>
      <c r="AU358" s="29"/>
      <c r="AV358" s="29"/>
    </row>
    <row r="359" spans="11:48" s="5" customFormat="1" x14ac:dyDescent="0.25">
      <c r="K359" s="89"/>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29"/>
      <c r="AS359" s="29"/>
      <c r="AT359" s="29"/>
      <c r="AU359" s="29"/>
      <c r="AV359" s="29"/>
    </row>
    <row r="360" spans="11:48" s="5" customFormat="1" x14ac:dyDescent="0.25">
      <c r="K360" s="89"/>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29"/>
      <c r="AS360" s="29"/>
      <c r="AT360" s="29"/>
      <c r="AU360" s="29"/>
      <c r="AV360" s="29"/>
    </row>
    <row r="361" spans="11:48" s="5" customFormat="1" x14ac:dyDescent="0.25">
      <c r="K361" s="89"/>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29"/>
      <c r="AS361" s="29"/>
      <c r="AT361" s="29"/>
      <c r="AU361" s="29"/>
      <c r="AV361" s="29"/>
    </row>
    <row r="362" spans="11:48" s="5" customFormat="1" x14ac:dyDescent="0.25">
      <c r="K362" s="89"/>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29"/>
      <c r="AS362" s="29"/>
      <c r="AT362" s="29"/>
      <c r="AU362" s="29"/>
      <c r="AV362" s="29"/>
    </row>
    <row r="363" spans="11:48" s="5" customFormat="1" x14ac:dyDescent="0.25">
      <c r="K363" s="89"/>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29"/>
      <c r="AS363" s="29"/>
      <c r="AT363" s="29"/>
      <c r="AU363" s="29"/>
      <c r="AV363" s="29"/>
    </row>
    <row r="364" spans="11:48" s="5" customFormat="1" x14ac:dyDescent="0.25">
      <c r="K364" s="89"/>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29"/>
      <c r="AS364" s="29"/>
      <c r="AT364" s="29"/>
      <c r="AU364" s="29"/>
      <c r="AV364" s="29"/>
    </row>
    <row r="365" spans="11:48" s="5" customFormat="1" x14ac:dyDescent="0.25">
      <c r="K365" s="89"/>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29"/>
      <c r="AS365" s="29"/>
      <c r="AT365" s="29"/>
      <c r="AU365" s="29"/>
      <c r="AV365" s="29"/>
    </row>
    <row r="366" spans="11:48" s="5" customFormat="1" x14ac:dyDescent="0.25">
      <c r="K366" s="89"/>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29"/>
      <c r="AS366" s="29"/>
      <c r="AT366" s="29"/>
      <c r="AU366" s="29"/>
      <c r="AV366" s="29"/>
    </row>
    <row r="367" spans="11:48" s="5" customFormat="1" x14ac:dyDescent="0.25">
      <c r="K367" s="89"/>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29"/>
      <c r="AS367" s="29"/>
      <c r="AT367" s="29"/>
      <c r="AU367" s="29"/>
      <c r="AV367" s="29"/>
    </row>
    <row r="368" spans="11:48" s="5" customFormat="1" x14ac:dyDescent="0.25">
      <c r="K368" s="89"/>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29"/>
      <c r="AS368" s="29"/>
      <c r="AT368" s="29"/>
      <c r="AU368" s="29"/>
      <c r="AV368" s="29"/>
    </row>
    <row r="369" spans="11:48" s="5" customFormat="1" x14ac:dyDescent="0.25">
      <c r="K369" s="89"/>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29"/>
      <c r="AS369" s="29"/>
      <c r="AT369" s="29"/>
      <c r="AU369" s="29"/>
      <c r="AV369" s="29"/>
    </row>
    <row r="370" spans="11:48" s="5" customFormat="1" x14ac:dyDescent="0.25">
      <c r="K370" s="89"/>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29"/>
      <c r="AS370" s="29"/>
      <c r="AT370" s="29"/>
      <c r="AU370" s="29"/>
      <c r="AV370" s="29"/>
    </row>
    <row r="371" spans="11:48" s="5" customFormat="1" x14ac:dyDescent="0.25">
      <c r="K371" s="89"/>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29"/>
      <c r="AS371" s="29"/>
      <c r="AT371" s="29"/>
      <c r="AU371" s="29"/>
      <c r="AV371" s="29"/>
    </row>
    <row r="372" spans="11:48" s="5" customFormat="1" x14ac:dyDescent="0.25">
      <c r="K372" s="89"/>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29"/>
      <c r="AS372" s="29"/>
      <c r="AT372" s="29"/>
      <c r="AU372" s="29"/>
      <c r="AV372" s="29"/>
    </row>
    <row r="373" spans="11:48" s="5" customFormat="1" x14ac:dyDescent="0.25">
      <c r="K373" s="89"/>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29"/>
      <c r="AS373" s="29"/>
      <c r="AT373" s="29"/>
      <c r="AU373" s="29"/>
      <c r="AV373" s="29"/>
    </row>
    <row r="374" spans="11:48" s="5" customFormat="1" x14ac:dyDescent="0.25">
      <c r="K374" s="89"/>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29"/>
      <c r="AS374" s="29"/>
      <c r="AT374" s="29"/>
      <c r="AU374" s="29"/>
      <c r="AV374" s="29"/>
    </row>
    <row r="375" spans="11:48" s="5" customFormat="1" x14ac:dyDescent="0.25">
      <c r="K375" s="89"/>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29"/>
      <c r="AS375" s="29"/>
      <c r="AT375" s="29"/>
      <c r="AU375" s="29"/>
      <c r="AV375" s="29"/>
    </row>
    <row r="376" spans="11:48" s="5" customFormat="1" x14ac:dyDescent="0.25">
      <c r="K376" s="89"/>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29"/>
      <c r="AS376" s="29"/>
      <c r="AT376" s="29"/>
      <c r="AU376" s="29"/>
      <c r="AV376" s="29"/>
    </row>
    <row r="377" spans="11:48" s="5" customFormat="1" x14ac:dyDescent="0.25">
      <c r="K377" s="89"/>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29"/>
      <c r="AS377" s="29"/>
      <c r="AT377" s="29"/>
      <c r="AU377" s="29"/>
      <c r="AV377" s="29"/>
    </row>
    <row r="378" spans="11:48" s="5" customFormat="1" x14ac:dyDescent="0.25">
      <c r="K378" s="89"/>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29"/>
      <c r="AS378" s="29"/>
      <c r="AT378" s="29"/>
      <c r="AU378" s="29"/>
      <c r="AV378" s="29"/>
    </row>
    <row r="379" spans="11:48" s="5" customFormat="1" x14ac:dyDescent="0.25">
      <c r="K379" s="89"/>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29"/>
      <c r="AS379" s="29"/>
      <c r="AT379" s="29"/>
      <c r="AU379" s="29"/>
      <c r="AV379" s="29"/>
    </row>
    <row r="380" spans="11:48" s="5" customFormat="1" x14ac:dyDescent="0.25">
      <c r="K380" s="89"/>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29"/>
      <c r="AS380" s="29"/>
      <c r="AT380" s="29"/>
      <c r="AU380" s="29"/>
      <c r="AV380" s="29"/>
    </row>
    <row r="381" spans="11:48" s="5" customFormat="1" x14ac:dyDescent="0.25">
      <c r="K381" s="89"/>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29"/>
      <c r="AS381" s="29"/>
      <c r="AT381" s="29"/>
      <c r="AU381" s="29"/>
      <c r="AV381" s="29"/>
    </row>
    <row r="382" spans="11:48" s="5" customFormat="1" x14ac:dyDescent="0.25">
      <c r="K382" s="89"/>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29"/>
      <c r="AS382" s="29"/>
      <c r="AT382" s="29"/>
      <c r="AU382" s="29"/>
      <c r="AV382" s="29"/>
    </row>
    <row r="383" spans="11:48" s="5" customFormat="1" x14ac:dyDescent="0.25">
      <c r="K383" s="89"/>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29"/>
      <c r="AS383" s="29"/>
      <c r="AT383" s="29"/>
      <c r="AU383" s="29"/>
      <c r="AV383" s="29"/>
    </row>
    <row r="384" spans="11:48" s="5" customFormat="1" x14ac:dyDescent="0.25">
      <c r="K384" s="89"/>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29"/>
      <c r="AS384" s="29"/>
      <c r="AT384" s="29"/>
      <c r="AU384" s="29"/>
      <c r="AV384" s="29"/>
    </row>
    <row r="385" spans="11:48" s="5" customFormat="1" x14ac:dyDescent="0.25">
      <c r="K385" s="89"/>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29"/>
      <c r="AS385" s="29"/>
      <c r="AT385" s="29"/>
      <c r="AU385" s="29"/>
      <c r="AV385" s="29"/>
    </row>
    <row r="386" spans="11:48" s="5" customFormat="1" x14ac:dyDescent="0.25">
      <c r="K386" s="89"/>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29"/>
      <c r="AS386" s="29"/>
      <c r="AT386" s="29"/>
      <c r="AU386" s="29"/>
      <c r="AV386" s="29"/>
    </row>
    <row r="387" spans="11:48" s="5" customFormat="1" x14ac:dyDescent="0.25">
      <c r="K387" s="89"/>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29"/>
      <c r="AS387" s="29"/>
      <c r="AT387" s="29"/>
      <c r="AU387" s="29"/>
      <c r="AV387" s="29"/>
    </row>
    <row r="388" spans="11:48" s="5" customFormat="1" x14ac:dyDescent="0.25">
      <c r="K388" s="89"/>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29"/>
      <c r="AS388" s="29"/>
      <c r="AT388" s="29"/>
      <c r="AU388" s="29"/>
      <c r="AV388" s="29"/>
    </row>
    <row r="389" spans="11:48" s="5" customFormat="1" x14ac:dyDescent="0.25">
      <c r="K389" s="89"/>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29"/>
      <c r="AS389" s="29"/>
      <c r="AT389" s="29"/>
      <c r="AU389" s="29"/>
      <c r="AV389" s="29"/>
    </row>
    <row r="390" spans="11:48" s="5" customFormat="1" x14ac:dyDescent="0.25">
      <c r="K390" s="89"/>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29"/>
      <c r="AS390" s="29"/>
      <c r="AT390" s="29"/>
      <c r="AU390" s="29"/>
      <c r="AV390" s="29"/>
    </row>
    <row r="391" spans="11:48" s="5" customFormat="1" x14ac:dyDescent="0.25">
      <c r="K391" s="89"/>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29"/>
      <c r="AS391" s="29"/>
      <c r="AT391" s="29"/>
      <c r="AU391" s="29"/>
      <c r="AV391" s="29"/>
    </row>
    <row r="392" spans="11:48" s="5" customFormat="1" x14ac:dyDescent="0.25">
      <c r="K392" s="89"/>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29"/>
      <c r="AS392" s="29"/>
      <c r="AT392" s="29"/>
      <c r="AU392" s="29"/>
      <c r="AV392" s="29"/>
    </row>
    <row r="393" spans="11:48" s="5" customFormat="1" x14ac:dyDescent="0.25">
      <c r="K393" s="89"/>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29"/>
      <c r="AS393" s="29"/>
      <c r="AT393" s="29"/>
      <c r="AU393" s="29"/>
      <c r="AV393" s="29"/>
    </row>
    <row r="394" spans="11:48" s="5" customFormat="1" x14ac:dyDescent="0.25">
      <c r="K394" s="89"/>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29"/>
      <c r="AS394" s="29"/>
      <c r="AT394" s="29"/>
      <c r="AU394" s="29"/>
      <c r="AV394" s="29"/>
    </row>
    <row r="395" spans="11:48" s="5" customFormat="1" x14ac:dyDescent="0.25">
      <c r="K395" s="89"/>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29"/>
      <c r="AS395" s="29"/>
      <c r="AT395" s="29"/>
      <c r="AU395" s="29"/>
      <c r="AV395" s="29"/>
    </row>
    <row r="396" spans="11:48" s="5" customFormat="1" x14ac:dyDescent="0.25">
      <c r="K396" s="89"/>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29"/>
      <c r="AS396" s="29"/>
      <c r="AT396" s="29"/>
      <c r="AU396" s="29"/>
      <c r="AV396" s="29"/>
    </row>
    <row r="397" spans="11:48" s="5" customFormat="1" x14ac:dyDescent="0.25">
      <c r="K397" s="89"/>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29"/>
      <c r="AS397" s="29"/>
      <c r="AT397" s="29"/>
      <c r="AU397" s="29"/>
      <c r="AV397" s="29"/>
    </row>
    <row r="398" spans="11:48" s="5" customFormat="1" x14ac:dyDescent="0.25">
      <c r="K398" s="89"/>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29"/>
      <c r="AS398" s="29"/>
      <c r="AT398" s="29"/>
      <c r="AU398" s="29"/>
      <c r="AV398" s="29"/>
    </row>
    <row r="399" spans="11:48" s="5" customFormat="1" x14ac:dyDescent="0.25">
      <c r="K399" s="89"/>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29"/>
      <c r="AS399" s="29"/>
      <c r="AT399" s="29"/>
      <c r="AU399" s="29"/>
      <c r="AV399" s="29"/>
    </row>
    <row r="400" spans="11:48" s="5" customFormat="1" x14ac:dyDescent="0.25">
      <c r="K400" s="89"/>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29"/>
      <c r="AS400" s="29"/>
      <c r="AT400" s="29"/>
      <c r="AU400" s="29"/>
      <c r="AV400" s="29"/>
    </row>
    <row r="401" spans="11:48" s="5" customFormat="1" x14ac:dyDescent="0.25">
      <c r="K401" s="89"/>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29"/>
      <c r="AS401" s="29"/>
      <c r="AT401" s="29"/>
      <c r="AU401" s="29"/>
      <c r="AV401" s="29"/>
    </row>
    <row r="402" spans="11:48" s="5" customFormat="1" x14ac:dyDescent="0.25">
      <c r="K402" s="89"/>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29"/>
      <c r="AS402" s="29"/>
      <c r="AT402" s="29"/>
      <c r="AU402" s="29"/>
      <c r="AV402" s="29"/>
    </row>
    <row r="403" spans="11:48" s="5" customFormat="1" x14ac:dyDescent="0.25">
      <c r="K403" s="89"/>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29"/>
      <c r="AS403" s="29"/>
      <c r="AT403" s="29"/>
      <c r="AU403" s="29"/>
      <c r="AV403" s="29"/>
    </row>
    <row r="404" spans="11:48" s="5" customFormat="1" x14ac:dyDescent="0.25">
      <c r="K404" s="89"/>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29"/>
      <c r="AS404" s="29"/>
      <c r="AT404" s="29"/>
      <c r="AU404" s="29"/>
      <c r="AV404" s="29"/>
    </row>
    <row r="405" spans="11:48" s="5" customFormat="1" x14ac:dyDescent="0.25">
      <c r="K405" s="89"/>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29"/>
      <c r="AS405" s="29"/>
      <c r="AT405" s="29"/>
      <c r="AU405" s="29"/>
      <c r="AV405" s="29"/>
    </row>
    <row r="406" spans="11:48" s="5" customFormat="1" x14ac:dyDescent="0.25">
      <c r="K406" s="89"/>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29"/>
      <c r="AS406" s="29"/>
      <c r="AT406" s="29"/>
      <c r="AU406" s="29"/>
      <c r="AV406" s="29"/>
    </row>
    <row r="407" spans="11:48" s="5" customFormat="1" x14ac:dyDescent="0.25">
      <c r="K407" s="89"/>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29"/>
      <c r="AS407" s="29"/>
      <c r="AT407" s="29"/>
      <c r="AU407" s="29"/>
      <c r="AV407" s="29"/>
    </row>
    <row r="408" spans="11:48" s="5" customFormat="1" x14ac:dyDescent="0.25">
      <c r="K408" s="89"/>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29"/>
      <c r="AS408" s="29"/>
      <c r="AT408" s="29"/>
      <c r="AU408" s="29"/>
      <c r="AV408" s="29"/>
    </row>
    <row r="409" spans="11:48" s="5" customFormat="1" x14ac:dyDescent="0.25">
      <c r="K409" s="89"/>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29"/>
      <c r="AS409" s="29"/>
      <c r="AT409" s="29"/>
      <c r="AU409" s="29"/>
      <c r="AV409" s="29"/>
    </row>
    <row r="410" spans="11:48" s="5" customFormat="1" x14ac:dyDescent="0.25">
      <c r="K410" s="89"/>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29"/>
      <c r="AS410" s="29"/>
      <c r="AT410" s="29"/>
      <c r="AU410" s="29"/>
      <c r="AV410" s="29"/>
    </row>
    <row r="411" spans="11:48" s="5" customFormat="1" x14ac:dyDescent="0.25">
      <c r="K411" s="89"/>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29"/>
      <c r="AS411" s="29"/>
      <c r="AT411" s="29"/>
      <c r="AU411" s="29"/>
      <c r="AV411" s="29"/>
    </row>
    <row r="412" spans="11:48" s="5" customFormat="1" x14ac:dyDescent="0.25">
      <c r="K412" s="89"/>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29"/>
      <c r="AS412" s="29"/>
      <c r="AT412" s="29"/>
      <c r="AU412" s="29"/>
      <c r="AV412" s="29"/>
    </row>
    <row r="413" spans="11:48" s="5" customFormat="1" x14ac:dyDescent="0.25">
      <c r="K413" s="89"/>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29"/>
      <c r="AS413" s="29"/>
      <c r="AT413" s="29"/>
      <c r="AU413" s="29"/>
      <c r="AV413" s="29"/>
    </row>
    <row r="414" spans="11:48" s="5" customFormat="1" x14ac:dyDescent="0.25">
      <c r="K414" s="89"/>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29"/>
      <c r="AS414" s="29"/>
      <c r="AT414" s="29"/>
      <c r="AU414" s="29"/>
      <c r="AV414" s="29"/>
    </row>
    <row r="415" spans="11:48" s="5" customFormat="1" x14ac:dyDescent="0.25">
      <c r="K415" s="89"/>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29"/>
      <c r="AS415" s="29"/>
      <c r="AT415" s="29"/>
      <c r="AU415" s="29"/>
      <c r="AV415" s="29"/>
    </row>
    <row r="416" spans="11:48" s="5" customFormat="1" x14ac:dyDescent="0.25">
      <c r="K416" s="89"/>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29"/>
      <c r="AS416" s="29"/>
      <c r="AT416" s="29"/>
      <c r="AU416" s="29"/>
      <c r="AV416" s="29"/>
    </row>
    <row r="417" spans="11:48" s="5" customFormat="1" x14ac:dyDescent="0.25">
      <c r="K417" s="89"/>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29"/>
      <c r="AS417" s="29"/>
      <c r="AT417" s="29"/>
      <c r="AU417" s="29"/>
      <c r="AV417" s="29"/>
    </row>
    <row r="418" spans="11:48" s="5" customFormat="1" x14ac:dyDescent="0.25">
      <c r="K418" s="89"/>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29"/>
      <c r="AS418" s="29"/>
      <c r="AT418" s="29"/>
      <c r="AU418" s="29"/>
      <c r="AV418" s="29"/>
    </row>
    <row r="419" spans="11:48" s="5" customFormat="1" x14ac:dyDescent="0.25">
      <c r="K419" s="89"/>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29"/>
      <c r="AS419" s="29"/>
      <c r="AT419" s="29"/>
      <c r="AU419" s="29"/>
      <c r="AV419" s="29"/>
    </row>
    <row r="420" spans="11:48" s="5" customFormat="1" x14ac:dyDescent="0.25">
      <c r="K420" s="89"/>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29"/>
      <c r="AS420" s="29"/>
      <c r="AT420" s="29"/>
      <c r="AU420" s="29"/>
      <c r="AV420" s="29"/>
    </row>
    <row r="421" spans="11:48" s="5" customFormat="1" x14ac:dyDescent="0.25">
      <c r="K421" s="89"/>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29"/>
      <c r="AS421" s="29"/>
      <c r="AT421" s="29"/>
      <c r="AU421" s="29"/>
      <c r="AV421" s="29"/>
    </row>
    <row r="422" spans="11:48" s="5" customFormat="1" x14ac:dyDescent="0.25">
      <c r="K422" s="89"/>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29"/>
      <c r="AS422" s="29"/>
      <c r="AT422" s="29"/>
      <c r="AU422" s="29"/>
      <c r="AV422" s="29"/>
    </row>
    <row r="423" spans="11:48" s="5" customFormat="1" x14ac:dyDescent="0.25">
      <c r="K423" s="89"/>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29"/>
      <c r="AS423" s="29"/>
      <c r="AT423" s="29"/>
      <c r="AU423" s="29"/>
      <c r="AV423" s="29"/>
    </row>
    <row r="424" spans="11:48" s="5" customFormat="1" x14ac:dyDescent="0.25">
      <c r="K424" s="89"/>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29"/>
      <c r="AS424" s="29"/>
      <c r="AT424" s="29"/>
      <c r="AU424" s="29"/>
      <c r="AV424" s="29"/>
    </row>
    <row r="425" spans="11:48" s="5" customFormat="1" x14ac:dyDescent="0.25">
      <c r="K425" s="89"/>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29"/>
      <c r="AS425" s="29"/>
      <c r="AT425" s="29"/>
      <c r="AU425" s="29"/>
      <c r="AV425" s="29"/>
    </row>
  </sheetData>
  <sheetProtection formatCells="0" formatColumns="0" formatRows="0" insertColumns="0" insertRows="0" insertHyperlinks="0" deleteColumns="0" deleteRows="0" autoFilter="0" pivotTables="0"/>
  <protectedRanges>
    <protectedRange sqref="C3:I27" name="Range1_1"/>
    <protectedRange sqref="J3:K27" name="Range2"/>
  </protectedRanges>
  <mergeCells count="1">
    <mergeCell ref="C29:C34"/>
  </mergeCells>
  <dataValidations count="9">
    <dataValidation type="decimal" allowBlank="1" showInputMessage="1" showErrorMessage="1" sqref="N28:O28 H53:I77">
      <formula1>0.16</formula1>
      <formula2>5</formula2>
    </dataValidation>
    <dataValidation type="whole" allowBlank="1" showInputMessage="1" showErrorMessage="1" sqref="F28 F53:F77 C53:D77">
      <formula1>0</formula1>
      <formula2>1</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error="Please enter a number between 0 and 5_x000a_" sqref="H3:H27">
      <formula1>0</formula1>
      <formula2>5</formula2>
    </dataValidation>
    <dataValidation type="decimal" allowBlank="1" showInputMessage="1" showErrorMessage="1" error="Please enter a number between 0 and 5" sqref="I3:I27">
      <formula1>0</formula1>
      <formula2>5</formula2>
    </dataValidation>
  </dataValidation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AW425"/>
  <sheetViews>
    <sheetView zoomScale="130" zoomScaleNormal="130" workbookViewId="0">
      <selection activeCell="G13" sqref="G13"/>
    </sheetView>
  </sheetViews>
  <sheetFormatPr defaultRowHeight="15" x14ac:dyDescent="0.25"/>
  <cols>
    <col min="1" max="1" width="2.85546875" customWidth="1"/>
    <col min="2" max="2" width="4" customWidth="1"/>
    <col min="3" max="3" width="14.140625" customWidth="1"/>
    <col min="4" max="4" width="13.5703125" customWidth="1"/>
    <col min="5" max="9" width="12.42578125" customWidth="1"/>
    <col min="10" max="10" width="11.85546875" style="5" customWidth="1"/>
    <col min="11" max="11" width="13.7109375" style="39" customWidth="1"/>
    <col min="12" max="48" width="9.140625" style="29"/>
  </cols>
  <sheetData>
    <row r="1" spans="1:48" s="31" customFormat="1" x14ac:dyDescent="0.25">
      <c r="L1" s="29"/>
      <c r="M1" s="29"/>
      <c r="N1" s="29"/>
      <c r="O1" s="30"/>
      <c r="P1" s="30"/>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1:48" s="119" customFormat="1" ht="46.5" customHeight="1" x14ac:dyDescent="0.25">
      <c r="A2" s="125"/>
      <c r="B2" s="126"/>
      <c r="C2" s="122" t="s">
        <v>27</v>
      </c>
      <c r="D2" s="122" t="s">
        <v>0</v>
      </c>
      <c r="E2" s="122" t="s">
        <v>10</v>
      </c>
      <c r="F2" s="122" t="s">
        <v>5</v>
      </c>
      <c r="G2" s="122" t="s">
        <v>7</v>
      </c>
      <c r="H2" s="122" t="s">
        <v>22</v>
      </c>
      <c r="I2" s="122" t="str">
        <f>'SHEET ~ ROOM 1'!I5</f>
        <v>No. of days attended in sample week</v>
      </c>
      <c r="J2" s="122" t="s">
        <v>48</v>
      </c>
      <c r="K2" s="122" t="s">
        <v>46</v>
      </c>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8" x14ac:dyDescent="0.25">
      <c r="A3" s="31"/>
      <c r="B3" s="75">
        <v>1</v>
      </c>
      <c r="C3" s="128"/>
      <c r="D3" s="78"/>
      <c r="E3" s="78"/>
      <c r="F3" s="79"/>
      <c r="G3" s="78"/>
      <c r="H3" s="78"/>
      <c r="I3" s="79"/>
      <c r="J3" s="128"/>
      <c r="K3" s="128"/>
      <c r="AV3"/>
    </row>
    <row r="4" spans="1:48" x14ac:dyDescent="0.25">
      <c r="A4" s="31"/>
      <c r="B4" s="75">
        <v>2</v>
      </c>
      <c r="C4" s="128"/>
      <c r="D4" s="79"/>
      <c r="E4" s="78"/>
      <c r="F4" s="79"/>
      <c r="G4" s="78"/>
      <c r="H4" s="78"/>
      <c r="I4" s="79"/>
      <c r="J4" s="128"/>
      <c r="K4" s="128"/>
      <c r="AV4"/>
    </row>
    <row r="5" spans="1:48" x14ac:dyDescent="0.25">
      <c r="A5" s="31"/>
      <c r="B5" s="75">
        <v>3</v>
      </c>
      <c r="C5" s="128"/>
      <c r="D5" s="79"/>
      <c r="E5" s="78"/>
      <c r="F5" s="79"/>
      <c r="G5" s="78"/>
      <c r="H5" s="78"/>
      <c r="I5" s="79"/>
      <c r="J5" s="128"/>
      <c r="K5" s="128"/>
      <c r="AV5"/>
    </row>
    <row r="6" spans="1:48" x14ac:dyDescent="0.25">
      <c r="A6" s="31"/>
      <c r="B6" s="75">
        <v>4</v>
      </c>
      <c r="C6" s="128"/>
      <c r="D6" s="79"/>
      <c r="E6" s="78"/>
      <c r="F6" s="79"/>
      <c r="G6" s="78"/>
      <c r="H6" s="78"/>
      <c r="I6" s="79"/>
      <c r="J6" s="128"/>
      <c r="K6" s="128"/>
      <c r="AV6"/>
    </row>
    <row r="7" spans="1:48" x14ac:dyDescent="0.25">
      <c r="A7" s="31"/>
      <c r="B7" s="75">
        <v>5</v>
      </c>
      <c r="C7" s="128"/>
      <c r="D7" s="79"/>
      <c r="E7" s="78"/>
      <c r="F7" s="79"/>
      <c r="G7" s="78"/>
      <c r="H7" s="78"/>
      <c r="I7" s="79"/>
      <c r="J7" s="128"/>
      <c r="K7" s="128"/>
      <c r="AV7"/>
    </row>
    <row r="8" spans="1:48" x14ac:dyDescent="0.25">
      <c r="A8" s="31"/>
      <c r="B8" s="75">
        <v>6</v>
      </c>
      <c r="C8" s="128"/>
      <c r="D8" s="79"/>
      <c r="E8" s="78"/>
      <c r="F8" s="79"/>
      <c r="G8" s="78"/>
      <c r="H8" s="78"/>
      <c r="I8" s="79"/>
      <c r="J8" s="128"/>
      <c r="K8" s="128"/>
      <c r="AV8"/>
    </row>
    <row r="9" spans="1:48" x14ac:dyDescent="0.25">
      <c r="A9" s="31"/>
      <c r="B9" s="75">
        <v>7</v>
      </c>
      <c r="C9" s="128"/>
      <c r="D9" s="79"/>
      <c r="E9" s="78"/>
      <c r="F9" s="79"/>
      <c r="G9" s="78"/>
      <c r="H9" s="78"/>
      <c r="I9" s="79"/>
      <c r="J9" s="128"/>
      <c r="K9" s="128"/>
      <c r="AV9"/>
    </row>
    <row r="10" spans="1:48" x14ac:dyDescent="0.25">
      <c r="A10" s="31"/>
      <c r="B10" s="75">
        <v>8</v>
      </c>
      <c r="C10" s="128"/>
      <c r="D10" s="79"/>
      <c r="E10" s="78"/>
      <c r="F10" s="79"/>
      <c r="G10" s="78"/>
      <c r="H10" s="78"/>
      <c r="I10" s="79"/>
      <c r="J10" s="128"/>
      <c r="K10" s="128"/>
      <c r="AV10"/>
    </row>
    <row r="11" spans="1:48" x14ac:dyDescent="0.25">
      <c r="A11" s="31"/>
      <c r="B11" s="75">
        <v>9</v>
      </c>
      <c r="C11" s="128"/>
      <c r="D11" s="79"/>
      <c r="E11" s="78"/>
      <c r="F11" s="79"/>
      <c r="G11" s="78"/>
      <c r="H11" s="78"/>
      <c r="I11" s="79"/>
      <c r="J11" s="128"/>
      <c r="K11" s="128"/>
      <c r="AV11"/>
    </row>
    <row r="12" spans="1:48" x14ac:dyDescent="0.25">
      <c r="A12" s="31"/>
      <c r="B12" s="75">
        <v>10</v>
      </c>
      <c r="C12" s="128"/>
      <c r="D12" s="79"/>
      <c r="E12" s="78"/>
      <c r="F12" s="79"/>
      <c r="G12" s="78"/>
      <c r="H12" s="78"/>
      <c r="I12" s="79"/>
      <c r="J12" s="128"/>
      <c r="K12" s="128"/>
      <c r="AV12"/>
    </row>
    <row r="13" spans="1:48" x14ac:dyDescent="0.25">
      <c r="A13" s="31"/>
      <c r="B13" s="75">
        <v>11</v>
      </c>
      <c r="C13" s="128"/>
      <c r="D13" s="79"/>
      <c r="E13" s="78"/>
      <c r="F13" s="79"/>
      <c r="G13" s="78"/>
      <c r="H13" s="78"/>
      <c r="I13" s="79"/>
      <c r="J13" s="128"/>
      <c r="K13" s="128"/>
      <c r="AV13"/>
    </row>
    <row r="14" spans="1:48" x14ac:dyDescent="0.25">
      <c r="A14" s="31"/>
      <c r="B14" s="75">
        <v>12</v>
      </c>
      <c r="C14" s="128"/>
      <c r="D14" s="79"/>
      <c r="E14" s="78"/>
      <c r="F14" s="79"/>
      <c r="G14" s="78"/>
      <c r="H14" s="78"/>
      <c r="I14" s="79"/>
      <c r="J14" s="128"/>
      <c r="K14" s="128"/>
      <c r="AV14"/>
    </row>
    <row r="15" spans="1:48" x14ac:dyDescent="0.25">
      <c r="A15" s="31"/>
      <c r="B15" s="75">
        <v>13</v>
      </c>
      <c r="C15" s="128"/>
      <c r="D15" s="79"/>
      <c r="E15" s="78"/>
      <c r="F15" s="79"/>
      <c r="G15" s="78"/>
      <c r="H15" s="78"/>
      <c r="I15" s="79"/>
      <c r="J15" s="128"/>
      <c r="K15" s="128"/>
      <c r="AV15"/>
    </row>
    <row r="16" spans="1:48" x14ac:dyDescent="0.25">
      <c r="A16" s="31"/>
      <c r="B16" s="75">
        <v>14</v>
      </c>
      <c r="C16" s="128"/>
      <c r="D16" s="79"/>
      <c r="E16" s="78"/>
      <c r="F16" s="79"/>
      <c r="G16" s="78"/>
      <c r="H16" s="78"/>
      <c r="I16" s="79"/>
      <c r="J16" s="128"/>
      <c r="K16" s="128"/>
      <c r="AV16"/>
    </row>
    <row r="17" spans="1:48" x14ac:dyDescent="0.25">
      <c r="A17" s="31"/>
      <c r="B17" s="75">
        <v>15</v>
      </c>
      <c r="C17" s="128"/>
      <c r="D17" s="79"/>
      <c r="E17" s="78"/>
      <c r="F17" s="79"/>
      <c r="G17" s="78"/>
      <c r="H17" s="78"/>
      <c r="I17" s="79"/>
      <c r="J17" s="128"/>
      <c r="K17" s="128"/>
      <c r="AV17"/>
    </row>
    <row r="18" spans="1:48" x14ac:dyDescent="0.25">
      <c r="A18" s="31"/>
      <c r="B18" s="75">
        <v>16</v>
      </c>
      <c r="C18" s="128"/>
      <c r="D18" s="79"/>
      <c r="E18" s="78"/>
      <c r="F18" s="79"/>
      <c r="G18" s="78"/>
      <c r="H18" s="78"/>
      <c r="I18" s="79"/>
      <c r="J18" s="128"/>
      <c r="K18" s="128"/>
      <c r="AV18"/>
    </row>
    <row r="19" spans="1:48" x14ac:dyDescent="0.25">
      <c r="A19" s="31"/>
      <c r="B19" s="75">
        <v>17</v>
      </c>
      <c r="C19" s="128"/>
      <c r="D19" s="79"/>
      <c r="E19" s="78"/>
      <c r="F19" s="79"/>
      <c r="G19" s="78"/>
      <c r="H19" s="78"/>
      <c r="I19" s="79"/>
      <c r="J19" s="128"/>
      <c r="K19" s="128"/>
      <c r="AV19"/>
    </row>
    <row r="20" spans="1:48" x14ac:dyDescent="0.25">
      <c r="A20" s="31"/>
      <c r="B20" s="75">
        <v>18</v>
      </c>
      <c r="C20" s="128"/>
      <c r="D20" s="79"/>
      <c r="E20" s="78"/>
      <c r="F20" s="79"/>
      <c r="G20" s="78"/>
      <c r="H20" s="78"/>
      <c r="I20" s="79"/>
      <c r="J20" s="128"/>
      <c r="K20" s="128"/>
      <c r="AV20"/>
    </row>
    <row r="21" spans="1:48" x14ac:dyDescent="0.25">
      <c r="A21" s="31"/>
      <c r="B21" s="75">
        <v>19</v>
      </c>
      <c r="C21" s="128"/>
      <c r="D21" s="79"/>
      <c r="E21" s="78"/>
      <c r="F21" s="79"/>
      <c r="G21" s="78"/>
      <c r="H21" s="78"/>
      <c r="I21" s="79"/>
      <c r="J21" s="128"/>
      <c r="K21" s="128"/>
      <c r="AV21"/>
    </row>
    <row r="22" spans="1:48" ht="15" customHeight="1" x14ac:dyDescent="0.25">
      <c r="A22" s="31"/>
      <c r="B22" s="75">
        <v>20</v>
      </c>
      <c r="C22" s="128"/>
      <c r="D22" s="79"/>
      <c r="E22" s="78"/>
      <c r="F22" s="79"/>
      <c r="G22" s="78"/>
      <c r="H22" s="78"/>
      <c r="I22" s="79"/>
      <c r="J22" s="128"/>
      <c r="K22" s="128"/>
    </row>
    <row r="23" spans="1:48" ht="15" customHeight="1" x14ac:dyDescent="0.25">
      <c r="A23" s="31"/>
      <c r="B23" s="75">
        <v>21</v>
      </c>
      <c r="C23" s="128"/>
      <c r="D23" s="79"/>
      <c r="E23" s="78"/>
      <c r="F23" s="79"/>
      <c r="G23" s="78"/>
      <c r="H23" s="78"/>
      <c r="I23" s="79"/>
      <c r="J23" s="128"/>
      <c r="K23" s="128"/>
    </row>
    <row r="24" spans="1:48" ht="15" customHeight="1" x14ac:dyDescent="0.25">
      <c r="A24" s="31"/>
      <c r="B24" s="75">
        <v>22</v>
      </c>
      <c r="C24" s="128"/>
      <c r="D24" s="79"/>
      <c r="E24" s="78"/>
      <c r="F24" s="79"/>
      <c r="G24" s="78"/>
      <c r="H24" s="78"/>
      <c r="I24" s="79"/>
      <c r="J24" s="128"/>
      <c r="K24" s="128"/>
    </row>
    <row r="25" spans="1:48" ht="15" customHeight="1" x14ac:dyDescent="0.25">
      <c r="A25" s="31"/>
      <c r="B25" s="75">
        <v>23</v>
      </c>
      <c r="C25" s="128"/>
      <c r="D25" s="79"/>
      <c r="E25" s="78"/>
      <c r="F25" s="79"/>
      <c r="G25" s="78"/>
      <c r="H25" s="78"/>
      <c r="I25" s="79"/>
      <c r="J25" s="128"/>
      <c r="K25" s="128"/>
    </row>
    <row r="26" spans="1:48" ht="15" customHeight="1" x14ac:dyDescent="0.25">
      <c r="A26" s="31"/>
      <c r="B26" s="75">
        <v>24</v>
      </c>
      <c r="C26" s="128"/>
      <c r="D26" s="79"/>
      <c r="E26" s="78"/>
      <c r="F26" s="79"/>
      <c r="G26" s="78"/>
      <c r="H26" s="78"/>
      <c r="I26" s="79"/>
      <c r="J26" s="128"/>
      <c r="K26" s="128"/>
    </row>
    <row r="27" spans="1:48" ht="15" customHeight="1" x14ac:dyDescent="0.25">
      <c r="A27" s="31"/>
      <c r="B27" s="75">
        <v>25</v>
      </c>
      <c r="C27" s="128"/>
      <c r="D27" s="79"/>
      <c r="E27" s="78"/>
      <c r="F27" s="79"/>
      <c r="G27" s="78"/>
      <c r="H27" s="78"/>
      <c r="I27" s="79"/>
      <c r="J27" s="128"/>
      <c r="K27" s="128"/>
    </row>
    <row r="28" spans="1:48" s="31" customFormat="1" ht="15" customHeight="1" thickBot="1" x14ac:dyDescent="0.3">
      <c r="E28" s="33"/>
      <c r="L28" s="29"/>
      <c r="M28" s="29"/>
      <c r="N28" s="29"/>
      <c r="O28" s="30"/>
      <c r="P28" s="30"/>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ht="15" customHeight="1" x14ac:dyDescent="0.25">
      <c r="A29" s="31"/>
      <c r="B29" s="31"/>
      <c r="C29" s="163" t="s">
        <v>41</v>
      </c>
      <c r="D29" s="60" t="s">
        <v>2</v>
      </c>
      <c r="E29" s="61">
        <f>SUM(D3:D27)</f>
        <v>0</v>
      </c>
      <c r="F29" s="31"/>
      <c r="G29" s="31"/>
      <c r="H29" s="31"/>
      <c r="I29" s="31"/>
      <c r="J29" s="31"/>
      <c r="K29" s="31"/>
      <c r="L29" s="30">
        <f>SUM(G53:G72)</f>
        <v>0</v>
      </c>
      <c r="N29" s="30"/>
      <c r="O29" s="30">
        <f>SUM(J53:J70)</f>
        <v>0</v>
      </c>
    </row>
    <row r="30" spans="1:48" ht="15" customHeight="1" x14ac:dyDescent="0.25">
      <c r="A30" s="31"/>
      <c r="B30" s="31"/>
      <c r="C30" s="164"/>
      <c r="D30" s="62" t="s">
        <v>3</v>
      </c>
      <c r="E30" s="63">
        <f>SUM(E3:E27)</f>
        <v>0</v>
      </c>
      <c r="F30" s="31"/>
      <c r="G30" s="31"/>
      <c r="H30" s="31"/>
      <c r="I30" s="31"/>
      <c r="J30" s="31"/>
      <c r="K30" s="31"/>
      <c r="L30" s="30"/>
      <c r="N30" s="30"/>
      <c r="O30" s="30"/>
    </row>
    <row r="31" spans="1:48" ht="15.75" customHeight="1" x14ac:dyDescent="0.25">
      <c r="A31" s="31"/>
      <c r="B31" s="31"/>
      <c r="C31" s="164"/>
      <c r="D31" s="62" t="s">
        <v>1</v>
      </c>
      <c r="E31" s="63">
        <f>SUM(F3:F27)</f>
        <v>0</v>
      </c>
      <c r="F31" s="31"/>
      <c r="G31" s="31"/>
      <c r="H31" s="31"/>
      <c r="I31" s="31"/>
      <c r="J31" s="31"/>
      <c r="K31" s="31"/>
      <c r="N31" s="30"/>
      <c r="O31" s="30"/>
    </row>
    <row r="32" spans="1:48" ht="15.75" customHeight="1" thickBot="1" x14ac:dyDescent="0.3">
      <c r="A32" s="31"/>
      <c r="B32" s="31"/>
      <c r="C32" s="164"/>
      <c r="D32" s="62" t="s">
        <v>4</v>
      </c>
      <c r="E32" s="63">
        <f>SUM(G3:G27)</f>
        <v>0</v>
      </c>
      <c r="F32" s="31"/>
      <c r="G32" s="31"/>
      <c r="H32" s="31"/>
      <c r="I32" s="31"/>
      <c r="J32" s="31"/>
      <c r="K32" s="31"/>
      <c r="N32" s="30"/>
      <c r="O32" s="30"/>
    </row>
    <row r="33" spans="1:48" ht="15.75" customHeight="1" thickBot="1" x14ac:dyDescent="0.3">
      <c r="A33" s="31"/>
      <c r="B33" s="31"/>
      <c r="C33" s="164"/>
      <c r="D33" s="64" t="s">
        <v>12</v>
      </c>
      <c r="E33" s="65">
        <f>SUM(J53:J77)</f>
        <v>0</v>
      </c>
      <c r="F33" s="31"/>
      <c r="G33" s="31"/>
      <c r="H33" s="31"/>
      <c r="I33" s="31"/>
      <c r="J33" s="31"/>
      <c r="K33" s="31"/>
      <c r="N33" s="30"/>
      <c r="O33" s="30"/>
    </row>
    <row r="34" spans="1:48" s="31" customFormat="1" ht="15.75" customHeight="1" thickBot="1" x14ac:dyDescent="0.3">
      <c r="C34" s="165"/>
      <c r="D34" s="66" t="str">
        <f>'SHEET ~ ROOM 1'!D37</f>
        <v>Sample week FTE</v>
      </c>
      <c r="E34" s="65">
        <f>SUM(K53:K77)</f>
        <v>0</v>
      </c>
      <c r="L34" s="29"/>
      <c r="M34" s="29"/>
      <c r="N34" s="29"/>
      <c r="O34" s="30"/>
      <c r="P34" s="30"/>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25">
      <c r="A35" s="31"/>
      <c r="B35" s="31"/>
      <c r="C35" s="31"/>
      <c r="D35" s="31"/>
      <c r="E35" s="31"/>
      <c r="F35" s="31"/>
      <c r="G35" s="31"/>
      <c r="H35" s="31"/>
      <c r="I35" s="31"/>
      <c r="J35" s="31"/>
      <c r="K35" s="31"/>
      <c r="O35" s="30"/>
      <c r="P35" s="30"/>
    </row>
    <row r="36" spans="1:48" x14ac:dyDescent="0.25">
      <c r="A36" s="31"/>
      <c r="B36" s="31"/>
      <c r="C36" s="31"/>
      <c r="D36" s="31"/>
      <c r="E36" s="31"/>
      <c r="F36" s="31"/>
      <c r="G36" s="31"/>
      <c r="H36" s="31"/>
      <c r="I36" s="31"/>
      <c r="J36" s="31"/>
      <c r="K36" s="31"/>
      <c r="O36" s="30"/>
      <c r="P36" s="30"/>
    </row>
    <row r="37" spans="1:48" x14ac:dyDescent="0.25">
      <c r="A37" s="31"/>
      <c r="B37" s="31"/>
      <c r="C37" s="31"/>
      <c r="D37" s="31"/>
      <c r="E37" s="31"/>
      <c r="F37" s="31"/>
      <c r="G37" s="31"/>
      <c r="H37" s="31"/>
      <c r="I37" s="31"/>
      <c r="J37" s="31"/>
      <c r="K37" s="31"/>
      <c r="O37" s="30"/>
      <c r="P37" s="30"/>
    </row>
    <row r="38" spans="1:48" x14ac:dyDescent="0.25">
      <c r="A38" s="31"/>
      <c r="B38" s="31"/>
      <c r="C38" s="31"/>
      <c r="D38" s="31"/>
      <c r="E38" s="31"/>
      <c r="F38" s="31"/>
      <c r="G38" s="31"/>
      <c r="H38" s="31"/>
      <c r="I38" s="31"/>
      <c r="J38" s="31"/>
      <c r="K38" s="31"/>
      <c r="O38" s="30"/>
      <c r="P38" s="30"/>
    </row>
    <row r="39" spans="1:48" x14ac:dyDescent="0.25">
      <c r="A39" s="31"/>
      <c r="B39" s="31"/>
      <c r="C39" s="31"/>
      <c r="D39" s="31"/>
      <c r="E39" s="31"/>
      <c r="F39" s="31"/>
      <c r="G39" s="31"/>
      <c r="H39" s="31"/>
      <c r="I39" s="31"/>
      <c r="J39" s="31"/>
      <c r="K39" s="31"/>
      <c r="O39" s="30"/>
      <c r="P39" s="30"/>
    </row>
    <row r="40" spans="1:48" s="31" customFormat="1" x14ac:dyDescent="0.25">
      <c r="L40" s="29"/>
      <c r="M40" s="29"/>
      <c r="N40" s="29"/>
      <c r="O40" s="30"/>
      <c r="P40" s="30"/>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48" s="31" customFormat="1" x14ac:dyDescent="0.25">
      <c r="L41" s="29"/>
      <c r="M41" s="29"/>
      <c r="N41" s="29"/>
      <c r="O41" s="30"/>
      <c r="P41" s="30"/>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48" s="31" customFormat="1" x14ac:dyDescent="0.25">
      <c r="M42" s="29"/>
      <c r="N42" s="29"/>
      <c r="O42" s="30"/>
      <c r="P42" s="30"/>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row>
    <row r="43" spans="1:48" s="31" customFormat="1" x14ac:dyDescent="0.25">
      <c r="L43" s="29"/>
      <c r="M43" s="29"/>
      <c r="N43" s="29"/>
      <c r="O43" s="30"/>
      <c r="P43" s="30"/>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row>
    <row r="44" spans="1:48" s="34" customFormat="1" hidden="1" x14ac:dyDescent="0.25">
      <c r="A44" s="31"/>
      <c r="C44" s="35"/>
      <c r="J44" s="31"/>
      <c r="K44" s="31"/>
      <c r="L44" s="36"/>
      <c r="M44" s="36"/>
      <c r="N44" s="36"/>
      <c r="O44" s="37"/>
      <c r="P44" s="37"/>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row>
    <row r="45" spans="1:48" s="5" customFormat="1" hidden="1" x14ac:dyDescent="0.25">
      <c r="C45" s="9"/>
      <c r="D45" s="8"/>
      <c r="E45" s="8"/>
      <c r="F45" s="8"/>
      <c r="K45" s="39"/>
      <c r="L45" s="29"/>
      <c r="M45" s="29"/>
      <c r="N45" s="29"/>
      <c r="O45" s="30"/>
      <c r="P45" s="30"/>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row>
    <row r="46" spans="1:48" s="5" customFormat="1" x14ac:dyDescent="0.25">
      <c r="C46" s="9"/>
      <c r="D46" s="8"/>
      <c r="E46" s="8"/>
      <c r="F46" s="8"/>
      <c r="K46" s="39"/>
      <c r="L46" s="29"/>
      <c r="M46" s="29"/>
      <c r="N46" s="29"/>
      <c r="O46" s="30"/>
      <c r="P46" s="30"/>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s="5" customFormat="1" hidden="1" x14ac:dyDescent="0.25">
      <c r="C47" s="9"/>
      <c r="D47" s="8"/>
      <c r="F47" s="8"/>
      <c r="K47" s="39"/>
      <c r="L47" s="29"/>
      <c r="M47" s="29"/>
      <c r="N47" s="29"/>
      <c r="O47" s="30"/>
      <c r="P47" s="30"/>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5" customFormat="1" hidden="1" x14ac:dyDescent="0.25">
      <c r="E48" s="6"/>
      <c r="K48" s="3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row>
    <row r="49" spans="2:49" s="5" customFormat="1" hidden="1" x14ac:dyDescent="0.25">
      <c r="D49" s="6"/>
      <c r="F49" s="6"/>
      <c r="G49" s="6">
        <f>SUM(E28:E28)</f>
        <v>0</v>
      </c>
      <c r="H49" s="6">
        <f>SUM(C60:C77)</f>
        <v>0</v>
      </c>
      <c r="K49" s="3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2:49" s="5" customFormat="1" ht="15.75" hidden="1" thickBot="1" x14ac:dyDescent="0.3">
      <c r="K50" s="3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row>
    <row r="51" spans="2:49" s="5" customFormat="1" ht="15.75" hidden="1" thickBot="1" x14ac:dyDescent="0.3">
      <c r="E51" s="10"/>
      <c r="K51" s="3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row>
    <row r="52" spans="2:49" s="5" customFormat="1" ht="15.75" hidden="1" thickBot="1" x14ac:dyDescent="0.3">
      <c r="B52" s="11"/>
      <c r="C52" s="12"/>
      <c r="D52" s="12"/>
      <c r="E52" s="8"/>
      <c r="F52" s="12"/>
      <c r="G52" s="13"/>
      <c r="H52" s="14" t="s">
        <v>20</v>
      </c>
      <c r="I52" s="14" t="s">
        <v>21</v>
      </c>
      <c r="J52" s="15" t="s">
        <v>15</v>
      </c>
      <c r="K52" s="7" t="s">
        <v>16</v>
      </c>
      <c r="L52" s="40"/>
      <c r="M52" s="38"/>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2:49" s="5" customFormat="1" hidden="1" x14ac:dyDescent="0.25">
      <c r="B53" s="16">
        <v>1</v>
      </c>
      <c r="C53" s="17">
        <f t="shared" ref="C53:C77" si="0">SUM(D3*1)</f>
        <v>0</v>
      </c>
      <c r="D53" s="17">
        <f t="shared" ref="D53:D77" si="1">SUM(E3*0.5)</f>
        <v>0</v>
      </c>
      <c r="E53" s="8"/>
      <c r="F53" s="17">
        <f t="shared" ref="F53:F77" si="2">SUM(F3*0.33)</f>
        <v>0</v>
      </c>
      <c r="G53" s="17">
        <f t="shared" ref="G53:G77" si="3">SUM(G3*0.16)</f>
        <v>0</v>
      </c>
      <c r="H53" s="17">
        <f t="shared" ref="H53:I72" si="4">SUM(1/5*H3)</f>
        <v>0</v>
      </c>
      <c r="I53" s="17">
        <f t="shared" si="4"/>
        <v>0</v>
      </c>
      <c r="J53" s="18">
        <f t="shared" ref="J53:J70" si="5">SUM(C53+D53+F53+G53)*H53</f>
        <v>0</v>
      </c>
      <c r="K53" s="18">
        <f>SUM(C53+D53+E53+F53+G53)*I53</f>
        <v>0</v>
      </c>
      <c r="L53" s="40"/>
      <c r="M53" s="38"/>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2:49" s="5" customFormat="1" hidden="1" x14ac:dyDescent="0.25">
      <c r="B54" s="16">
        <v>2</v>
      </c>
      <c r="C54" s="17">
        <f t="shared" si="0"/>
        <v>0</v>
      </c>
      <c r="D54" s="17">
        <f t="shared" si="1"/>
        <v>0</v>
      </c>
      <c r="E54" s="8"/>
      <c r="F54" s="17">
        <f t="shared" si="2"/>
        <v>0</v>
      </c>
      <c r="G54" s="17">
        <f t="shared" si="3"/>
        <v>0</v>
      </c>
      <c r="H54" s="17">
        <f t="shared" si="4"/>
        <v>0</v>
      </c>
      <c r="I54" s="17">
        <f t="shared" si="4"/>
        <v>0</v>
      </c>
      <c r="J54" s="18">
        <f t="shared" si="5"/>
        <v>0</v>
      </c>
      <c r="K54" s="18">
        <f t="shared" ref="K54:K77" si="6">SUM(C54+D54+E54+F54+G54)*I54</f>
        <v>0</v>
      </c>
      <c r="L54" s="40"/>
      <c r="M54" s="38"/>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2:49" s="5" customFormat="1" hidden="1" x14ac:dyDescent="0.25">
      <c r="B55" s="16">
        <v>3</v>
      </c>
      <c r="C55" s="17">
        <f t="shared" si="0"/>
        <v>0</v>
      </c>
      <c r="D55" s="17">
        <f t="shared" si="1"/>
        <v>0</v>
      </c>
      <c r="E55" s="8"/>
      <c r="F55" s="17">
        <f t="shared" si="2"/>
        <v>0</v>
      </c>
      <c r="G55" s="17">
        <f t="shared" si="3"/>
        <v>0</v>
      </c>
      <c r="H55" s="17">
        <f t="shared" si="4"/>
        <v>0</v>
      </c>
      <c r="I55" s="17">
        <f t="shared" si="4"/>
        <v>0</v>
      </c>
      <c r="J55" s="18">
        <f t="shared" si="5"/>
        <v>0</v>
      </c>
      <c r="K55" s="18">
        <f t="shared" si="6"/>
        <v>0</v>
      </c>
      <c r="L55" s="40"/>
      <c r="M55" s="38"/>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row>
    <row r="56" spans="2:49" s="5" customFormat="1" hidden="1" x14ac:dyDescent="0.25">
      <c r="B56" s="16">
        <v>4</v>
      </c>
      <c r="C56" s="17">
        <f t="shared" si="0"/>
        <v>0</v>
      </c>
      <c r="D56" s="17">
        <f t="shared" si="1"/>
        <v>0</v>
      </c>
      <c r="E56" s="8"/>
      <c r="F56" s="17">
        <f t="shared" si="2"/>
        <v>0</v>
      </c>
      <c r="G56" s="17">
        <f t="shared" si="3"/>
        <v>0</v>
      </c>
      <c r="H56" s="17">
        <f t="shared" si="4"/>
        <v>0</v>
      </c>
      <c r="I56" s="17">
        <f t="shared" si="4"/>
        <v>0</v>
      </c>
      <c r="J56" s="18">
        <f t="shared" si="5"/>
        <v>0</v>
      </c>
      <c r="K56" s="18">
        <f t="shared" si="6"/>
        <v>0</v>
      </c>
      <c r="L56" s="40"/>
      <c r="M56" s="38"/>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2:49" s="5" customFormat="1" hidden="1" x14ac:dyDescent="0.25">
      <c r="B57" s="16">
        <v>5</v>
      </c>
      <c r="C57" s="17">
        <f t="shared" si="0"/>
        <v>0</v>
      </c>
      <c r="D57" s="17">
        <f t="shared" si="1"/>
        <v>0</v>
      </c>
      <c r="E57" s="8"/>
      <c r="F57" s="17">
        <f t="shared" si="2"/>
        <v>0</v>
      </c>
      <c r="G57" s="17">
        <f t="shared" si="3"/>
        <v>0</v>
      </c>
      <c r="H57" s="17">
        <f t="shared" si="4"/>
        <v>0</v>
      </c>
      <c r="I57" s="17">
        <f t="shared" si="4"/>
        <v>0</v>
      </c>
      <c r="J57" s="18">
        <f t="shared" si="5"/>
        <v>0</v>
      </c>
      <c r="K57" s="18">
        <f t="shared" si="6"/>
        <v>0</v>
      </c>
      <c r="L57" s="40"/>
      <c r="M57" s="38"/>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row>
    <row r="58" spans="2:49" s="5" customFormat="1" hidden="1" x14ac:dyDescent="0.25">
      <c r="B58" s="16">
        <v>6</v>
      </c>
      <c r="C58" s="17">
        <f t="shared" si="0"/>
        <v>0</v>
      </c>
      <c r="D58" s="17">
        <f t="shared" si="1"/>
        <v>0</v>
      </c>
      <c r="E58" s="8"/>
      <c r="F58" s="17">
        <f t="shared" si="2"/>
        <v>0</v>
      </c>
      <c r="G58" s="17">
        <f t="shared" si="3"/>
        <v>0</v>
      </c>
      <c r="H58" s="17">
        <f t="shared" si="4"/>
        <v>0</v>
      </c>
      <c r="I58" s="17">
        <f t="shared" si="4"/>
        <v>0</v>
      </c>
      <c r="J58" s="18">
        <f t="shared" si="5"/>
        <v>0</v>
      </c>
      <c r="K58" s="18">
        <f t="shared" si="6"/>
        <v>0</v>
      </c>
      <c r="L58" s="40"/>
      <c r="M58" s="38"/>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row>
    <row r="59" spans="2:49" s="5" customFormat="1" hidden="1" x14ac:dyDescent="0.25">
      <c r="B59" s="16">
        <v>7</v>
      </c>
      <c r="C59" s="17">
        <f t="shared" si="0"/>
        <v>0</v>
      </c>
      <c r="D59" s="17">
        <f t="shared" si="1"/>
        <v>0</v>
      </c>
      <c r="E59" s="8"/>
      <c r="F59" s="17">
        <f t="shared" si="2"/>
        <v>0</v>
      </c>
      <c r="G59" s="17">
        <f t="shared" si="3"/>
        <v>0</v>
      </c>
      <c r="H59" s="17">
        <f t="shared" si="4"/>
        <v>0</v>
      </c>
      <c r="I59" s="17">
        <f t="shared" si="4"/>
        <v>0</v>
      </c>
      <c r="J59" s="18">
        <f t="shared" si="5"/>
        <v>0</v>
      </c>
      <c r="K59" s="18">
        <f t="shared" si="6"/>
        <v>0</v>
      </c>
      <c r="L59" s="40"/>
      <c r="M59" s="38"/>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row>
    <row r="60" spans="2:49" s="5" customFormat="1" hidden="1" x14ac:dyDescent="0.25">
      <c r="B60" s="16">
        <v>8</v>
      </c>
      <c r="C60" s="17">
        <f t="shared" si="0"/>
        <v>0</v>
      </c>
      <c r="D60" s="17">
        <f t="shared" si="1"/>
        <v>0</v>
      </c>
      <c r="E60" s="8"/>
      <c r="F60" s="17">
        <f t="shared" si="2"/>
        <v>0</v>
      </c>
      <c r="G60" s="17">
        <f t="shared" si="3"/>
        <v>0</v>
      </c>
      <c r="H60" s="17">
        <f t="shared" si="4"/>
        <v>0</v>
      </c>
      <c r="I60" s="17">
        <f t="shared" si="4"/>
        <v>0</v>
      </c>
      <c r="J60" s="18">
        <f t="shared" si="5"/>
        <v>0</v>
      </c>
      <c r="K60" s="18">
        <f t="shared" si="6"/>
        <v>0</v>
      </c>
      <c r="L60" s="40"/>
      <c r="M60" s="38"/>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row>
    <row r="61" spans="2:49" s="5" customFormat="1" hidden="1" x14ac:dyDescent="0.25">
      <c r="B61" s="16">
        <v>9</v>
      </c>
      <c r="C61" s="17">
        <f t="shared" si="0"/>
        <v>0</v>
      </c>
      <c r="D61" s="17">
        <f t="shared" si="1"/>
        <v>0</v>
      </c>
      <c r="E61" s="8"/>
      <c r="F61" s="17">
        <f t="shared" si="2"/>
        <v>0</v>
      </c>
      <c r="G61" s="17">
        <f t="shared" si="3"/>
        <v>0</v>
      </c>
      <c r="H61" s="17">
        <f t="shared" si="4"/>
        <v>0</v>
      </c>
      <c r="I61" s="17">
        <f t="shared" si="4"/>
        <v>0</v>
      </c>
      <c r="J61" s="18">
        <f t="shared" si="5"/>
        <v>0</v>
      </c>
      <c r="K61" s="18">
        <f t="shared" si="6"/>
        <v>0</v>
      </c>
      <c r="L61" s="40"/>
      <c r="M61" s="38"/>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row>
    <row r="62" spans="2:49" s="5" customFormat="1" hidden="1" x14ac:dyDescent="0.25">
      <c r="B62" s="16">
        <v>10</v>
      </c>
      <c r="C62" s="17">
        <f t="shared" si="0"/>
        <v>0</v>
      </c>
      <c r="D62" s="17">
        <f t="shared" si="1"/>
        <v>0</v>
      </c>
      <c r="E62" s="8"/>
      <c r="F62" s="17">
        <f t="shared" si="2"/>
        <v>0</v>
      </c>
      <c r="G62" s="17">
        <f t="shared" si="3"/>
        <v>0</v>
      </c>
      <c r="H62" s="17">
        <f t="shared" si="4"/>
        <v>0</v>
      </c>
      <c r="I62" s="17">
        <f t="shared" si="4"/>
        <v>0</v>
      </c>
      <c r="J62" s="18">
        <f t="shared" si="5"/>
        <v>0</v>
      </c>
      <c r="K62" s="18">
        <f t="shared" si="6"/>
        <v>0</v>
      </c>
      <c r="L62" s="40"/>
      <c r="M62" s="38"/>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row>
    <row r="63" spans="2:49" s="5" customFormat="1" hidden="1" x14ac:dyDescent="0.25">
      <c r="B63" s="16">
        <v>11</v>
      </c>
      <c r="C63" s="17">
        <f t="shared" si="0"/>
        <v>0</v>
      </c>
      <c r="D63" s="17">
        <f t="shared" si="1"/>
        <v>0</v>
      </c>
      <c r="E63" s="8"/>
      <c r="F63" s="17">
        <f t="shared" si="2"/>
        <v>0</v>
      </c>
      <c r="G63" s="17">
        <f t="shared" si="3"/>
        <v>0</v>
      </c>
      <c r="H63" s="17">
        <f t="shared" si="4"/>
        <v>0</v>
      </c>
      <c r="I63" s="17">
        <f t="shared" si="4"/>
        <v>0</v>
      </c>
      <c r="J63" s="18">
        <f t="shared" si="5"/>
        <v>0</v>
      </c>
      <c r="K63" s="18">
        <f t="shared" si="6"/>
        <v>0</v>
      </c>
      <c r="L63" s="40"/>
      <c r="M63" s="38"/>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row>
    <row r="64" spans="2:49" s="5" customFormat="1" hidden="1" x14ac:dyDescent="0.25">
      <c r="B64" s="16">
        <v>12</v>
      </c>
      <c r="C64" s="17">
        <f t="shared" si="0"/>
        <v>0</v>
      </c>
      <c r="D64" s="17">
        <f t="shared" si="1"/>
        <v>0</v>
      </c>
      <c r="E64" s="8"/>
      <c r="F64" s="17">
        <f t="shared" si="2"/>
        <v>0</v>
      </c>
      <c r="G64" s="17">
        <f t="shared" si="3"/>
        <v>0</v>
      </c>
      <c r="H64" s="17">
        <f t="shared" si="4"/>
        <v>0</v>
      </c>
      <c r="I64" s="17">
        <f t="shared" si="4"/>
        <v>0</v>
      </c>
      <c r="J64" s="18">
        <f t="shared" si="5"/>
        <v>0</v>
      </c>
      <c r="K64" s="18">
        <f t="shared" si="6"/>
        <v>0</v>
      </c>
      <c r="L64" s="40"/>
      <c r="M64" s="3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row>
    <row r="65" spans="2:49" s="5" customFormat="1" hidden="1" x14ac:dyDescent="0.25">
      <c r="B65" s="16">
        <v>13</v>
      </c>
      <c r="C65" s="17">
        <f t="shared" si="0"/>
        <v>0</v>
      </c>
      <c r="D65" s="17">
        <f t="shared" si="1"/>
        <v>0</v>
      </c>
      <c r="E65" s="8"/>
      <c r="F65" s="17">
        <f t="shared" si="2"/>
        <v>0</v>
      </c>
      <c r="G65" s="17">
        <f t="shared" si="3"/>
        <v>0</v>
      </c>
      <c r="H65" s="17">
        <f t="shared" si="4"/>
        <v>0</v>
      </c>
      <c r="I65" s="17">
        <f t="shared" si="4"/>
        <v>0</v>
      </c>
      <c r="J65" s="18">
        <f t="shared" si="5"/>
        <v>0</v>
      </c>
      <c r="K65" s="18">
        <f t="shared" si="6"/>
        <v>0</v>
      </c>
      <c r="L65" s="40"/>
      <c r="M65" s="38"/>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row>
    <row r="66" spans="2:49" s="5" customFormat="1" hidden="1" x14ac:dyDescent="0.25">
      <c r="B66" s="16">
        <v>14</v>
      </c>
      <c r="C66" s="17">
        <f t="shared" si="0"/>
        <v>0</v>
      </c>
      <c r="D66" s="17">
        <f t="shared" si="1"/>
        <v>0</v>
      </c>
      <c r="E66" s="8"/>
      <c r="F66" s="17">
        <f t="shared" si="2"/>
        <v>0</v>
      </c>
      <c r="G66" s="17">
        <f t="shared" si="3"/>
        <v>0</v>
      </c>
      <c r="H66" s="17">
        <f t="shared" si="4"/>
        <v>0</v>
      </c>
      <c r="I66" s="17">
        <f t="shared" si="4"/>
        <v>0</v>
      </c>
      <c r="J66" s="18">
        <f t="shared" si="5"/>
        <v>0</v>
      </c>
      <c r="K66" s="18">
        <f t="shared" si="6"/>
        <v>0</v>
      </c>
      <c r="L66" s="40"/>
      <c r="M66" s="38"/>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row>
    <row r="67" spans="2:49" s="5" customFormat="1" hidden="1" x14ac:dyDescent="0.25">
      <c r="B67" s="16">
        <v>15</v>
      </c>
      <c r="C67" s="17">
        <f t="shared" si="0"/>
        <v>0</v>
      </c>
      <c r="D67" s="17">
        <f t="shared" si="1"/>
        <v>0</v>
      </c>
      <c r="E67" s="8"/>
      <c r="F67" s="17">
        <f t="shared" si="2"/>
        <v>0</v>
      </c>
      <c r="G67" s="17">
        <f t="shared" si="3"/>
        <v>0</v>
      </c>
      <c r="H67" s="17">
        <f t="shared" si="4"/>
        <v>0</v>
      </c>
      <c r="I67" s="17">
        <f t="shared" si="4"/>
        <v>0</v>
      </c>
      <c r="J67" s="18">
        <f t="shared" si="5"/>
        <v>0</v>
      </c>
      <c r="K67" s="18">
        <f t="shared" si="6"/>
        <v>0</v>
      </c>
      <c r="L67" s="40"/>
      <c r="M67" s="38"/>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row>
    <row r="68" spans="2:49" s="5" customFormat="1" hidden="1" x14ac:dyDescent="0.25">
      <c r="B68" s="16">
        <v>16</v>
      </c>
      <c r="C68" s="17">
        <f t="shared" si="0"/>
        <v>0</v>
      </c>
      <c r="D68" s="17">
        <f t="shared" si="1"/>
        <v>0</v>
      </c>
      <c r="E68" s="8"/>
      <c r="F68" s="17">
        <f t="shared" si="2"/>
        <v>0</v>
      </c>
      <c r="G68" s="17">
        <f t="shared" si="3"/>
        <v>0</v>
      </c>
      <c r="H68" s="17">
        <f t="shared" si="4"/>
        <v>0</v>
      </c>
      <c r="I68" s="17">
        <f t="shared" si="4"/>
        <v>0</v>
      </c>
      <c r="J68" s="18">
        <f t="shared" si="5"/>
        <v>0</v>
      </c>
      <c r="K68" s="18">
        <f t="shared" si="6"/>
        <v>0</v>
      </c>
      <c r="L68" s="40"/>
      <c r="M68" s="38"/>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row>
    <row r="69" spans="2:49" s="5" customFormat="1" hidden="1" x14ac:dyDescent="0.25">
      <c r="B69" s="16">
        <v>17</v>
      </c>
      <c r="C69" s="17">
        <f t="shared" si="0"/>
        <v>0</v>
      </c>
      <c r="D69" s="17">
        <f t="shared" si="1"/>
        <v>0</v>
      </c>
      <c r="E69" s="8"/>
      <c r="F69" s="17">
        <f t="shared" si="2"/>
        <v>0</v>
      </c>
      <c r="G69" s="17">
        <f t="shared" si="3"/>
        <v>0</v>
      </c>
      <c r="H69" s="17">
        <f t="shared" si="4"/>
        <v>0</v>
      </c>
      <c r="I69" s="17">
        <f t="shared" si="4"/>
        <v>0</v>
      </c>
      <c r="J69" s="18">
        <f t="shared" si="5"/>
        <v>0</v>
      </c>
      <c r="K69" s="18">
        <f t="shared" si="6"/>
        <v>0</v>
      </c>
      <c r="L69" s="40"/>
      <c r="M69" s="38"/>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row>
    <row r="70" spans="2:49" s="5" customFormat="1" hidden="1" x14ac:dyDescent="0.25">
      <c r="B70" s="16">
        <v>18</v>
      </c>
      <c r="C70" s="17">
        <f t="shared" si="0"/>
        <v>0</v>
      </c>
      <c r="D70" s="17">
        <f t="shared" si="1"/>
        <v>0</v>
      </c>
      <c r="E70" s="8"/>
      <c r="F70" s="17">
        <f t="shared" si="2"/>
        <v>0</v>
      </c>
      <c r="G70" s="17">
        <f t="shared" si="3"/>
        <v>0</v>
      </c>
      <c r="H70" s="17">
        <f t="shared" si="4"/>
        <v>0</v>
      </c>
      <c r="I70" s="17">
        <f t="shared" si="4"/>
        <v>0</v>
      </c>
      <c r="J70" s="18">
        <f t="shared" si="5"/>
        <v>0</v>
      </c>
      <c r="K70" s="18">
        <f t="shared" si="6"/>
        <v>0</v>
      </c>
      <c r="L70" s="40"/>
      <c r="M70" s="38"/>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row>
    <row r="71" spans="2:49" s="5" customFormat="1" hidden="1" x14ac:dyDescent="0.25">
      <c r="B71" s="16">
        <v>19</v>
      </c>
      <c r="C71" s="17">
        <f t="shared" si="0"/>
        <v>0</v>
      </c>
      <c r="D71" s="17">
        <f t="shared" si="1"/>
        <v>0</v>
      </c>
      <c r="E71" s="8"/>
      <c r="F71" s="17">
        <f t="shared" si="2"/>
        <v>0</v>
      </c>
      <c r="G71" s="17">
        <f t="shared" si="3"/>
        <v>0</v>
      </c>
      <c r="H71" s="17">
        <f t="shared" si="4"/>
        <v>0</v>
      </c>
      <c r="I71" s="17">
        <f t="shared" si="4"/>
        <v>0</v>
      </c>
      <c r="J71" s="18">
        <f>SUM(C71+D71+F71+G71)*H71</f>
        <v>0</v>
      </c>
      <c r="K71" s="18">
        <f t="shared" si="6"/>
        <v>0</v>
      </c>
      <c r="L71" s="40"/>
      <c r="M71" s="38"/>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row>
    <row r="72" spans="2:49" s="5" customFormat="1" hidden="1" x14ac:dyDescent="0.25">
      <c r="B72" s="16">
        <v>20</v>
      </c>
      <c r="C72" s="17">
        <f t="shared" si="0"/>
        <v>0</v>
      </c>
      <c r="D72" s="17">
        <f t="shared" si="1"/>
        <v>0</v>
      </c>
      <c r="E72" s="8"/>
      <c r="F72" s="17">
        <f t="shared" si="2"/>
        <v>0</v>
      </c>
      <c r="G72" s="17">
        <f t="shared" si="3"/>
        <v>0</v>
      </c>
      <c r="H72" s="17">
        <f t="shared" si="4"/>
        <v>0</v>
      </c>
      <c r="I72" s="17">
        <f t="shared" si="4"/>
        <v>0</v>
      </c>
      <c r="J72" s="18">
        <f>SUM(C72+D72+F72+G72)*H72</f>
        <v>0</v>
      </c>
      <c r="K72" s="18">
        <f t="shared" si="6"/>
        <v>0</v>
      </c>
      <c r="L72" s="40"/>
      <c r="M72" s="38"/>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row>
    <row r="73" spans="2:49" s="5" customFormat="1" ht="15.75" hidden="1" thickBot="1" x14ac:dyDescent="0.3">
      <c r="B73" s="16">
        <v>21</v>
      </c>
      <c r="C73" s="17">
        <f t="shared" si="0"/>
        <v>0</v>
      </c>
      <c r="D73" s="17">
        <f t="shared" si="1"/>
        <v>0</v>
      </c>
      <c r="E73" s="19"/>
      <c r="F73" s="17">
        <f t="shared" si="2"/>
        <v>0</v>
      </c>
      <c r="G73" s="17">
        <f t="shared" si="3"/>
        <v>0</v>
      </c>
      <c r="H73" s="17">
        <f t="shared" ref="H73:I73" si="7">SUM(1/5*H23)</f>
        <v>0</v>
      </c>
      <c r="I73" s="17">
        <f t="shared" si="7"/>
        <v>0</v>
      </c>
      <c r="J73" s="18">
        <f t="shared" ref="J73:J77" si="8">SUM(C73+D73+F73+G73)*H73</f>
        <v>0</v>
      </c>
      <c r="K73" s="18">
        <f t="shared" si="6"/>
        <v>0</v>
      </c>
      <c r="L73" s="38"/>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2:49" s="5" customFormat="1" ht="15.75" hidden="1" thickBot="1" x14ac:dyDescent="0.3">
      <c r="B74" s="20">
        <v>22</v>
      </c>
      <c r="C74" s="17">
        <f t="shared" si="0"/>
        <v>0</v>
      </c>
      <c r="D74" s="17">
        <f t="shared" si="1"/>
        <v>0</v>
      </c>
      <c r="F74" s="17">
        <f t="shared" si="2"/>
        <v>0</v>
      </c>
      <c r="G74" s="17">
        <f t="shared" si="3"/>
        <v>0</v>
      </c>
      <c r="H74" s="17">
        <f t="shared" ref="H74:I74" si="9">SUM(1/5*H24)</f>
        <v>0</v>
      </c>
      <c r="I74" s="17">
        <f t="shared" si="9"/>
        <v>0</v>
      </c>
      <c r="J74" s="18">
        <f t="shared" si="8"/>
        <v>0</v>
      </c>
      <c r="K74" s="18">
        <f t="shared" si="6"/>
        <v>0</v>
      </c>
      <c r="L74" s="38"/>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2:49" s="5" customFormat="1" hidden="1" x14ac:dyDescent="0.25">
      <c r="B75" s="5">
        <v>23</v>
      </c>
      <c r="C75" s="17">
        <f t="shared" si="0"/>
        <v>0</v>
      </c>
      <c r="D75" s="17">
        <f t="shared" si="1"/>
        <v>0</v>
      </c>
      <c r="F75" s="17">
        <f t="shared" si="2"/>
        <v>0</v>
      </c>
      <c r="G75" s="17">
        <f t="shared" si="3"/>
        <v>0</v>
      </c>
      <c r="H75" s="17">
        <f t="shared" ref="H75:I75" si="10">SUM(1/5*H25)</f>
        <v>0</v>
      </c>
      <c r="I75" s="17">
        <f t="shared" si="10"/>
        <v>0</v>
      </c>
      <c r="J75" s="18">
        <f t="shared" si="8"/>
        <v>0</v>
      </c>
      <c r="K75" s="18">
        <f t="shared" si="6"/>
        <v>0</v>
      </c>
      <c r="L75" s="38"/>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2:49" s="5" customFormat="1" hidden="1" x14ac:dyDescent="0.25">
      <c r="B76" s="5">
        <v>24</v>
      </c>
      <c r="C76" s="17">
        <f t="shared" si="0"/>
        <v>0</v>
      </c>
      <c r="D76" s="17">
        <f t="shared" si="1"/>
        <v>0</v>
      </c>
      <c r="F76" s="17">
        <f t="shared" si="2"/>
        <v>0</v>
      </c>
      <c r="G76" s="17">
        <f t="shared" si="3"/>
        <v>0</v>
      </c>
      <c r="H76" s="17">
        <f t="shared" ref="H76:I76" si="11">SUM(1/5*H26)</f>
        <v>0</v>
      </c>
      <c r="I76" s="17">
        <f t="shared" si="11"/>
        <v>0</v>
      </c>
      <c r="J76" s="18">
        <f t="shared" si="8"/>
        <v>0</v>
      </c>
      <c r="K76" s="18">
        <f t="shared" si="6"/>
        <v>0</v>
      </c>
      <c r="L76" s="38"/>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2:49" s="5" customFormat="1" hidden="1" x14ac:dyDescent="0.25">
      <c r="B77" s="5">
        <v>25</v>
      </c>
      <c r="C77" s="17">
        <f t="shared" si="0"/>
        <v>0</v>
      </c>
      <c r="D77" s="17">
        <f t="shared" si="1"/>
        <v>0</v>
      </c>
      <c r="F77" s="17">
        <f t="shared" si="2"/>
        <v>0</v>
      </c>
      <c r="G77" s="17">
        <f t="shared" si="3"/>
        <v>0</v>
      </c>
      <c r="H77" s="17">
        <f t="shared" ref="H77:I77" si="12">SUM(1/5*H27)</f>
        <v>0</v>
      </c>
      <c r="I77" s="17">
        <f t="shared" si="12"/>
        <v>0</v>
      </c>
      <c r="J77" s="18">
        <f t="shared" si="8"/>
        <v>0</v>
      </c>
      <c r="K77" s="18">
        <f t="shared" si="6"/>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2:49" s="5" customFormat="1" hidden="1" x14ac:dyDescent="0.25">
      <c r="K78" s="3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2:49" s="5" customFormat="1" hidden="1" x14ac:dyDescent="0.25">
      <c r="C79" s="21"/>
      <c r="K79" s="3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2:49" s="5" customFormat="1" x14ac:dyDescent="0.25">
      <c r="C80" s="21"/>
      <c r="K80" s="3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1:48" s="5" customFormat="1" x14ac:dyDescent="0.25">
      <c r="K81" s="3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1:48" s="5" customFormat="1" x14ac:dyDescent="0.25">
      <c r="K82" s="3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1:48" s="5" customFormat="1" x14ac:dyDescent="0.25">
      <c r="K83" s="3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1:48" s="5" customFormat="1" x14ac:dyDescent="0.25">
      <c r="K84" s="3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row>
    <row r="85" spans="11:48" s="5" customFormat="1" x14ac:dyDescent="0.25">
      <c r="K85" s="3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row>
    <row r="86" spans="11:48" s="5" customFormat="1" x14ac:dyDescent="0.25">
      <c r="K86" s="3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row>
    <row r="87" spans="11:48" s="5" customFormat="1" x14ac:dyDescent="0.25">
      <c r="K87" s="3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row>
    <row r="88" spans="11:48" s="5" customFormat="1" x14ac:dyDescent="0.25">
      <c r="K88" s="3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row>
    <row r="89" spans="11:48" s="5" customFormat="1" x14ac:dyDescent="0.25">
      <c r="K89" s="3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1:48" s="5" customFormat="1" x14ac:dyDescent="0.25">
      <c r="K90" s="3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1:48" s="5" customFormat="1" x14ac:dyDescent="0.25">
      <c r="K91" s="3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1:48" s="5" customFormat="1" x14ac:dyDescent="0.25">
      <c r="K92" s="3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1:48" s="5" customFormat="1" x14ac:dyDescent="0.25">
      <c r="K93" s="3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row>
    <row r="94" spans="11:48" s="5" customFormat="1" x14ac:dyDescent="0.25">
      <c r="K94" s="3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row>
    <row r="95" spans="11:48" s="5" customFormat="1" x14ac:dyDescent="0.25">
      <c r="K95" s="3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row>
    <row r="96" spans="11:48" s="5" customFormat="1" x14ac:dyDescent="0.25">
      <c r="K96" s="3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row>
    <row r="97" spans="11:48" s="5" customFormat="1" x14ac:dyDescent="0.25">
      <c r="K97" s="3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row>
    <row r="98" spans="11:48" s="5" customFormat="1" x14ac:dyDescent="0.25">
      <c r="K98" s="3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row>
    <row r="99" spans="11:48" s="5" customFormat="1" x14ac:dyDescent="0.25">
      <c r="K99" s="3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row>
    <row r="100" spans="11:48" s="5" customFormat="1" x14ac:dyDescent="0.25">
      <c r="K100" s="3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row>
    <row r="101" spans="11:48" s="5" customFormat="1" x14ac:dyDescent="0.25">
      <c r="K101" s="3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row>
    <row r="102" spans="11:48" s="5" customFormat="1" x14ac:dyDescent="0.25">
      <c r="K102" s="3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row>
    <row r="103" spans="11:48" s="5" customFormat="1" x14ac:dyDescent="0.25">
      <c r="K103" s="3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row>
    <row r="104" spans="11:48" s="5" customFormat="1" x14ac:dyDescent="0.25">
      <c r="K104" s="3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row>
    <row r="105" spans="11:48" s="5" customFormat="1" x14ac:dyDescent="0.25">
      <c r="K105" s="3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row>
    <row r="106" spans="11:48" s="5" customFormat="1" x14ac:dyDescent="0.25">
      <c r="K106" s="3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row>
    <row r="107" spans="11:48" s="5" customFormat="1" x14ac:dyDescent="0.25">
      <c r="K107" s="3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row>
    <row r="108" spans="11:48" s="5" customFormat="1" x14ac:dyDescent="0.25">
      <c r="K108" s="3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row>
    <row r="109" spans="11:48" s="5" customFormat="1" x14ac:dyDescent="0.25">
      <c r="K109" s="3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row>
    <row r="110" spans="11:48" s="5" customFormat="1" x14ac:dyDescent="0.25">
      <c r="K110" s="3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row>
    <row r="111" spans="11:48" s="5" customFormat="1" x14ac:dyDescent="0.25">
      <c r="K111" s="3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row>
    <row r="112" spans="11:48" s="5" customFormat="1" x14ac:dyDescent="0.25">
      <c r="K112" s="3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row>
    <row r="113" spans="11:48" s="5" customFormat="1" x14ac:dyDescent="0.25">
      <c r="K113" s="3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row>
    <row r="114" spans="11:48" s="5" customFormat="1" x14ac:dyDescent="0.25">
      <c r="K114" s="3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row>
    <row r="115" spans="11:48" s="5" customFormat="1" x14ac:dyDescent="0.25">
      <c r="K115" s="3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row>
    <row r="116" spans="11:48" s="5" customFormat="1" x14ac:dyDescent="0.25">
      <c r="K116" s="3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row>
    <row r="117" spans="11:48" s="5" customFormat="1" x14ac:dyDescent="0.25">
      <c r="K117" s="3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row>
    <row r="118" spans="11:48" s="5" customFormat="1" x14ac:dyDescent="0.25">
      <c r="K118" s="3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row>
    <row r="119" spans="11:48" s="5" customFormat="1" x14ac:dyDescent="0.25">
      <c r="K119" s="3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row>
    <row r="120" spans="11:48" s="5" customFormat="1" x14ac:dyDescent="0.25">
      <c r="K120" s="3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row>
    <row r="121" spans="11:48" s="5" customFormat="1" x14ac:dyDescent="0.25">
      <c r="K121" s="3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row>
    <row r="122" spans="11:48" s="5" customFormat="1" x14ac:dyDescent="0.25">
      <c r="K122" s="3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row>
    <row r="123" spans="11:48" s="5" customFormat="1" x14ac:dyDescent="0.25">
      <c r="K123" s="3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row>
    <row r="124" spans="11:48" s="5" customFormat="1" x14ac:dyDescent="0.25">
      <c r="K124" s="3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row>
    <row r="125" spans="11:48" s="5" customFormat="1" x14ac:dyDescent="0.25">
      <c r="K125" s="3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row>
    <row r="126" spans="11:48" s="5" customFormat="1" x14ac:dyDescent="0.25">
      <c r="K126" s="3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row>
    <row r="127" spans="11:48" s="5" customFormat="1" x14ac:dyDescent="0.25">
      <c r="K127" s="3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row>
    <row r="128" spans="11:48" s="5" customFormat="1" x14ac:dyDescent="0.25">
      <c r="K128" s="3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row>
    <row r="129" spans="11:48" s="5" customFormat="1" x14ac:dyDescent="0.25">
      <c r="K129" s="3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row>
    <row r="130" spans="11:48" s="5" customFormat="1" x14ac:dyDescent="0.25">
      <c r="K130" s="3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row>
    <row r="131" spans="11:48" s="5" customFormat="1" x14ac:dyDescent="0.25">
      <c r="K131" s="3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row>
    <row r="132" spans="11:48" s="5" customFormat="1" x14ac:dyDescent="0.25">
      <c r="K132" s="3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row>
    <row r="133" spans="11:48" s="5" customFormat="1" x14ac:dyDescent="0.25">
      <c r="K133" s="3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row>
    <row r="134" spans="11:48" s="5" customFormat="1" x14ac:dyDescent="0.25">
      <c r="K134" s="3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row>
    <row r="135" spans="11:48" s="5" customFormat="1" x14ac:dyDescent="0.25">
      <c r="K135" s="3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row>
    <row r="136" spans="11:48" s="5" customFormat="1" x14ac:dyDescent="0.25">
      <c r="K136" s="3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row>
    <row r="137" spans="11:48" s="5" customFormat="1" x14ac:dyDescent="0.25">
      <c r="K137" s="3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row>
    <row r="138" spans="11:48" s="5" customFormat="1" x14ac:dyDescent="0.25">
      <c r="K138" s="3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row>
    <row r="139" spans="11:48" s="5" customFormat="1" x14ac:dyDescent="0.25">
      <c r="K139" s="3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row>
    <row r="140" spans="11:48" s="5" customFormat="1" x14ac:dyDescent="0.25">
      <c r="K140" s="3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row>
    <row r="141" spans="11:48" s="5" customFormat="1" x14ac:dyDescent="0.25">
      <c r="K141" s="3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row>
    <row r="142" spans="11:48" s="5" customFormat="1" x14ac:dyDescent="0.25">
      <c r="K142" s="3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row>
    <row r="143" spans="11:48" s="5" customFormat="1" x14ac:dyDescent="0.25">
      <c r="K143" s="3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row>
    <row r="144" spans="11:48" s="5" customFormat="1" x14ac:dyDescent="0.25">
      <c r="K144" s="3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row>
    <row r="145" spans="11:48" s="5" customFormat="1" x14ac:dyDescent="0.25">
      <c r="K145" s="3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row>
    <row r="146" spans="11:48" s="5" customFormat="1" x14ac:dyDescent="0.25">
      <c r="K146" s="3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row>
    <row r="147" spans="11:48" s="5" customFormat="1" x14ac:dyDescent="0.25">
      <c r="K147" s="3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row>
    <row r="148" spans="11:48" s="5" customFormat="1" x14ac:dyDescent="0.25">
      <c r="K148" s="3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row>
    <row r="149" spans="11:48" s="5" customFormat="1" x14ac:dyDescent="0.25">
      <c r="K149" s="3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row>
    <row r="150" spans="11:48" s="5" customFormat="1" x14ac:dyDescent="0.25">
      <c r="K150" s="3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row>
    <row r="151" spans="11:48" s="5" customFormat="1" x14ac:dyDescent="0.25">
      <c r="K151" s="3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row>
    <row r="152" spans="11:48" s="5" customFormat="1" x14ac:dyDescent="0.25">
      <c r="K152" s="3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row>
    <row r="153" spans="11:48" s="5" customFormat="1" x14ac:dyDescent="0.25">
      <c r="K153" s="3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row>
    <row r="154" spans="11:48" s="5" customFormat="1" x14ac:dyDescent="0.25">
      <c r="K154" s="3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row>
    <row r="155" spans="11:48" s="5" customFormat="1" x14ac:dyDescent="0.25">
      <c r="K155" s="3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row>
    <row r="156" spans="11:48" s="5" customFormat="1" x14ac:dyDescent="0.25">
      <c r="K156" s="3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row>
    <row r="157" spans="11:48" s="5" customFormat="1" x14ac:dyDescent="0.25">
      <c r="K157" s="3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row>
    <row r="158" spans="11:48" s="5" customFormat="1" x14ac:dyDescent="0.25">
      <c r="K158" s="3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row>
    <row r="159" spans="11:48" s="5" customFormat="1" x14ac:dyDescent="0.25">
      <c r="K159" s="3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row>
    <row r="160" spans="11:48" s="5" customFormat="1" x14ac:dyDescent="0.25">
      <c r="K160" s="3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row>
    <row r="161" spans="11:48" s="5" customFormat="1" x14ac:dyDescent="0.25">
      <c r="K161" s="3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row>
    <row r="162" spans="11:48" s="5" customFormat="1" x14ac:dyDescent="0.25">
      <c r="K162" s="3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row>
    <row r="163" spans="11:48" s="5" customFormat="1" x14ac:dyDescent="0.25">
      <c r="K163" s="3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row>
    <row r="164" spans="11:48" s="5" customFormat="1" x14ac:dyDescent="0.25">
      <c r="K164" s="3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row>
    <row r="165" spans="11:48" s="5" customFormat="1" x14ac:dyDescent="0.25">
      <c r="K165" s="3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row>
    <row r="166" spans="11:48" s="5" customFormat="1" x14ac:dyDescent="0.25">
      <c r="K166" s="3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row>
    <row r="167" spans="11:48" s="5" customFormat="1" x14ac:dyDescent="0.25">
      <c r="K167" s="3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row>
    <row r="168" spans="11:48" s="5" customFormat="1" x14ac:dyDescent="0.25">
      <c r="K168" s="3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row>
    <row r="169" spans="11:48" s="5" customFormat="1" x14ac:dyDescent="0.25">
      <c r="K169" s="3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row>
    <row r="170" spans="11:48" s="5" customFormat="1" x14ac:dyDescent="0.25">
      <c r="K170" s="3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row>
    <row r="171" spans="11:48" s="5" customFormat="1" x14ac:dyDescent="0.25">
      <c r="K171" s="3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row>
    <row r="172" spans="11:48" s="5" customFormat="1" x14ac:dyDescent="0.25">
      <c r="K172" s="3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row>
    <row r="173" spans="11:48" s="5" customFormat="1" x14ac:dyDescent="0.25">
      <c r="K173" s="3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row>
    <row r="174" spans="11:48" s="5" customFormat="1" x14ac:dyDescent="0.25">
      <c r="K174" s="3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row>
    <row r="175" spans="11:48" s="5" customFormat="1" x14ac:dyDescent="0.25">
      <c r="K175" s="3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row>
    <row r="176" spans="11:48" s="5" customFormat="1" x14ac:dyDescent="0.25">
      <c r="K176" s="3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row>
    <row r="177" spans="11:48" s="5" customFormat="1" x14ac:dyDescent="0.25">
      <c r="K177" s="3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row>
    <row r="178" spans="11:48" s="5" customFormat="1" x14ac:dyDescent="0.25">
      <c r="K178" s="3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row>
    <row r="179" spans="11:48" s="5" customFormat="1" x14ac:dyDescent="0.25">
      <c r="K179" s="3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row>
    <row r="180" spans="11:48" s="5" customFormat="1" x14ac:dyDescent="0.25">
      <c r="K180" s="3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row>
    <row r="181" spans="11:48" s="5" customFormat="1" x14ac:dyDescent="0.25">
      <c r="K181" s="3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row>
    <row r="182" spans="11:48" s="5" customFormat="1" x14ac:dyDescent="0.25">
      <c r="K182" s="3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row>
    <row r="183" spans="11:48" s="5" customFormat="1" x14ac:dyDescent="0.25">
      <c r="K183" s="3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row>
    <row r="184" spans="11:48" s="5" customFormat="1" x14ac:dyDescent="0.25">
      <c r="K184" s="3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row>
    <row r="185" spans="11:48" s="5" customFormat="1" x14ac:dyDescent="0.25">
      <c r="K185" s="3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row>
    <row r="186" spans="11:48" s="5" customFormat="1" x14ac:dyDescent="0.25">
      <c r="K186" s="3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row>
    <row r="187" spans="11:48" s="5" customFormat="1" x14ac:dyDescent="0.25">
      <c r="K187" s="3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row>
    <row r="188" spans="11:48" s="5" customFormat="1" x14ac:dyDescent="0.25">
      <c r="K188" s="3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row>
    <row r="189" spans="11:48" s="5" customFormat="1" x14ac:dyDescent="0.25">
      <c r="K189" s="3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row>
    <row r="190" spans="11:48" s="5" customFormat="1" x14ac:dyDescent="0.25">
      <c r="K190" s="3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row>
    <row r="191" spans="11:48" s="5" customFormat="1" x14ac:dyDescent="0.25">
      <c r="K191" s="3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row>
    <row r="192" spans="11:48" s="5" customFormat="1" x14ac:dyDescent="0.25">
      <c r="K192" s="3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row>
    <row r="193" spans="11:48" s="5" customFormat="1" x14ac:dyDescent="0.25">
      <c r="K193" s="3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row>
    <row r="194" spans="11:48" s="5" customFormat="1" x14ac:dyDescent="0.25">
      <c r="K194" s="3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row>
    <row r="195" spans="11:48" s="5" customFormat="1" x14ac:dyDescent="0.25">
      <c r="K195" s="3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row>
    <row r="196" spans="11:48" s="5" customFormat="1" x14ac:dyDescent="0.25">
      <c r="K196" s="3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row>
    <row r="197" spans="11:48" s="5" customFormat="1" x14ac:dyDescent="0.25">
      <c r="K197" s="3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row>
    <row r="198" spans="11:48" s="5" customFormat="1" x14ac:dyDescent="0.25">
      <c r="K198" s="3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row>
    <row r="199" spans="11:48" s="5" customFormat="1" x14ac:dyDescent="0.25">
      <c r="K199" s="3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row>
    <row r="200" spans="11:48" s="5" customFormat="1" x14ac:dyDescent="0.25">
      <c r="K200" s="3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row>
    <row r="201" spans="11:48" s="5" customFormat="1" x14ac:dyDescent="0.25">
      <c r="K201" s="3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row>
    <row r="202" spans="11:48" s="5" customFormat="1" x14ac:dyDescent="0.25">
      <c r="K202" s="3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row>
    <row r="203" spans="11:48" s="5" customFormat="1" x14ac:dyDescent="0.25">
      <c r="K203" s="3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row>
    <row r="204" spans="11:48" s="5" customFormat="1" x14ac:dyDescent="0.25">
      <c r="K204" s="3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row>
    <row r="205" spans="11:48" s="5" customFormat="1" x14ac:dyDescent="0.25">
      <c r="K205" s="3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row>
    <row r="206" spans="11:48" s="5" customFormat="1" x14ac:dyDescent="0.25">
      <c r="K206" s="3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row>
    <row r="207" spans="11:48" s="5" customFormat="1" x14ac:dyDescent="0.25">
      <c r="K207" s="3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row>
    <row r="208" spans="11:48" s="5" customFormat="1" x14ac:dyDescent="0.25">
      <c r="K208" s="3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row>
    <row r="209" spans="11:48" s="5" customFormat="1" x14ac:dyDescent="0.25">
      <c r="K209" s="3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row>
    <row r="210" spans="11:48" s="5" customFormat="1" x14ac:dyDescent="0.25">
      <c r="K210" s="3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row>
    <row r="211" spans="11:48" s="5" customFormat="1" x14ac:dyDescent="0.25">
      <c r="K211" s="3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row>
    <row r="212" spans="11:48" s="5" customFormat="1" x14ac:dyDescent="0.25">
      <c r="K212" s="3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row>
    <row r="213" spans="11:48" s="5" customFormat="1" x14ac:dyDescent="0.25">
      <c r="K213" s="3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row>
    <row r="214" spans="11:48" s="5" customFormat="1" x14ac:dyDescent="0.25">
      <c r="K214" s="3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row>
    <row r="215" spans="11:48" s="5" customFormat="1" x14ac:dyDescent="0.25">
      <c r="K215" s="3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row>
    <row r="216" spans="11:48" s="5" customFormat="1" x14ac:dyDescent="0.25">
      <c r="K216" s="3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row>
    <row r="217" spans="11:48" s="5" customFormat="1" x14ac:dyDescent="0.25">
      <c r="K217" s="3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row>
    <row r="218" spans="11:48" s="5" customFormat="1" x14ac:dyDescent="0.25">
      <c r="K218" s="3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row>
    <row r="219" spans="11:48" s="5" customFormat="1" x14ac:dyDescent="0.25">
      <c r="K219" s="3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row>
    <row r="220" spans="11:48" s="5" customFormat="1" x14ac:dyDescent="0.25">
      <c r="K220" s="3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row>
    <row r="221" spans="11:48" s="5" customFormat="1" x14ac:dyDescent="0.25">
      <c r="K221" s="3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row>
    <row r="222" spans="11:48" s="5" customFormat="1" x14ac:dyDescent="0.25">
      <c r="K222" s="3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row>
    <row r="223" spans="11:48" s="5" customFormat="1" x14ac:dyDescent="0.25">
      <c r="K223" s="3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row>
    <row r="224" spans="11:48" s="5" customFormat="1" x14ac:dyDescent="0.25">
      <c r="K224" s="3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row>
    <row r="225" spans="11:48" s="5" customFormat="1" x14ac:dyDescent="0.25">
      <c r="K225" s="3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row>
    <row r="226" spans="11:48" s="5" customFormat="1" x14ac:dyDescent="0.25">
      <c r="K226" s="3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row>
    <row r="227" spans="11:48" s="5" customFormat="1" x14ac:dyDescent="0.25">
      <c r="K227" s="3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row>
    <row r="228" spans="11:48" s="5" customFormat="1" x14ac:dyDescent="0.25">
      <c r="K228" s="3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row>
    <row r="229" spans="11:48" s="5" customFormat="1" x14ac:dyDescent="0.25">
      <c r="K229" s="3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row>
    <row r="230" spans="11:48" s="5" customFormat="1" x14ac:dyDescent="0.25">
      <c r="K230" s="3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row>
    <row r="231" spans="11:48" s="5" customFormat="1" x14ac:dyDescent="0.25">
      <c r="K231" s="3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row>
    <row r="232" spans="11:48" s="5" customFormat="1" x14ac:dyDescent="0.25">
      <c r="K232" s="3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row>
    <row r="233" spans="11:48" s="5" customFormat="1" x14ac:dyDescent="0.25">
      <c r="K233" s="3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row>
    <row r="234" spans="11:48" s="5" customFormat="1" x14ac:dyDescent="0.25">
      <c r="K234" s="3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row>
    <row r="235" spans="11:48" s="5" customFormat="1" x14ac:dyDescent="0.25">
      <c r="K235" s="3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row>
    <row r="236" spans="11:48" s="5" customFormat="1" x14ac:dyDescent="0.25">
      <c r="K236" s="3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row>
    <row r="237" spans="11:48" s="5" customFormat="1" x14ac:dyDescent="0.25">
      <c r="K237" s="3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row>
    <row r="238" spans="11:48" s="5" customFormat="1" x14ac:dyDescent="0.25">
      <c r="K238" s="3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row>
    <row r="239" spans="11:48" s="5" customFormat="1" x14ac:dyDescent="0.25">
      <c r="K239" s="3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row>
    <row r="240" spans="11:48" s="5" customFormat="1" x14ac:dyDescent="0.25">
      <c r="K240" s="3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row>
    <row r="241" spans="11:48" s="5" customFormat="1" x14ac:dyDescent="0.25">
      <c r="K241" s="3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row>
    <row r="242" spans="11:48" s="5" customFormat="1" x14ac:dyDescent="0.25">
      <c r="K242" s="3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row>
    <row r="243" spans="11:48" s="5" customFormat="1" x14ac:dyDescent="0.25">
      <c r="K243" s="3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row>
    <row r="244" spans="11:48" s="5" customFormat="1" x14ac:dyDescent="0.25">
      <c r="K244" s="3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row>
    <row r="245" spans="11:48" s="5" customFormat="1" x14ac:dyDescent="0.25">
      <c r="K245" s="3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row>
    <row r="246" spans="11:48" s="5" customFormat="1" x14ac:dyDescent="0.25">
      <c r="K246" s="3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row>
    <row r="247" spans="11:48" s="5" customFormat="1" x14ac:dyDescent="0.25">
      <c r="K247" s="3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row>
    <row r="248" spans="11:48" s="5" customFormat="1" x14ac:dyDescent="0.25">
      <c r="K248" s="3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row>
    <row r="249" spans="11:48" s="5" customFormat="1" x14ac:dyDescent="0.25">
      <c r="K249" s="3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row>
    <row r="250" spans="11:48" s="5" customFormat="1" x14ac:dyDescent="0.25">
      <c r="K250" s="3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row>
    <row r="251" spans="11:48" s="5" customFormat="1" x14ac:dyDescent="0.25">
      <c r="K251" s="3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row>
    <row r="252" spans="11:48" s="5" customFormat="1" x14ac:dyDescent="0.25">
      <c r="K252" s="3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row>
    <row r="253" spans="11:48" s="5" customFormat="1" x14ac:dyDescent="0.25">
      <c r="K253" s="3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row>
    <row r="254" spans="11:48" s="5" customFormat="1" x14ac:dyDescent="0.25">
      <c r="K254" s="3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row>
    <row r="255" spans="11:48" s="5" customFormat="1" x14ac:dyDescent="0.25">
      <c r="K255" s="3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row>
    <row r="256" spans="11:48" s="5" customFormat="1" x14ac:dyDescent="0.25">
      <c r="K256" s="3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row>
    <row r="257" spans="11:48" s="5" customFormat="1" x14ac:dyDescent="0.25">
      <c r="K257" s="3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row>
    <row r="258" spans="11:48" s="5" customFormat="1" x14ac:dyDescent="0.25">
      <c r="K258" s="3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row>
    <row r="259" spans="11:48" s="5" customFormat="1" x14ac:dyDescent="0.25">
      <c r="K259" s="3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row>
    <row r="260" spans="11:48" s="5" customFormat="1" x14ac:dyDescent="0.25">
      <c r="K260" s="3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row>
    <row r="261" spans="11:48" s="5" customFormat="1" x14ac:dyDescent="0.25">
      <c r="K261" s="3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row>
    <row r="262" spans="11:48" s="5" customFormat="1" x14ac:dyDescent="0.25">
      <c r="K262" s="3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row>
    <row r="263" spans="11:48" s="5" customFormat="1" x14ac:dyDescent="0.25">
      <c r="K263" s="3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row>
    <row r="264" spans="11:48" s="5" customFormat="1" x14ac:dyDescent="0.25">
      <c r="K264" s="3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row>
    <row r="265" spans="11:48" s="5" customFormat="1" x14ac:dyDescent="0.25">
      <c r="K265" s="3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row>
    <row r="266" spans="11:48" s="5" customFormat="1" x14ac:dyDescent="0.25">
      <c r="K266" s="3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row>
    <row r="267" spans="11:48" s="5" customFormat="1" x14ac:dyDescent="0.25">
      <c r="K267" s="3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row>
    <row r="268" spans="11:48" s="5" customFormat="1" x14ac:dyDescent="0.25">
      <c r="K268" s="3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row>
    <row r="269" spans="11:48" s="5" customFormat="1" x14ac:dyDescent="0.25">
      <c r="K269" s="3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row>
    <row r="270" spans="11:48" s="5" customFormat="1" x14ac:dyDescent="0.25">
      <c r="K270" s="3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row>
    <row r="271" spans="11:48" s="5" customFormat="1" x14ac:dyDescent="0.25">
      <c r="K271" s="3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row>
    <row r="272" spans="11:48" s="5" customFormat="1" x14ac:dyDescent="0.25">
      <c r="K272" s="3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row>
    <row r="273" spans="11:48" s="5" customFormat="1" x14ac:dyDescent="0.25">
      <c r="K273" s="3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row>
    <row r="274" spans="11:48" s="5" customFormat="1" x14ac:dyDescent="0.25">
      <c r="K274" s="3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row>
    <row r="275" spans="11:48" s="5" customFormat="1" x14ac:dyDescent="0.25">
      <c r="K275" s="3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row>
    <row r="276" spans="11:48" s="5" customFormat="1" x14ac:dyDescent="0.25">
      <c r="K276" s="3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row>
    <row r="277" spans="11:48" s="5" customFormat="1" x14ac:dyDescent="0.25">
      <c r="K277" s="3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row>
    <row r="278" spans="11:48" s="5" customFormat="1" x14ac:dyDescent="0.25">
      <c r="K278" s="3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row>
    <row r="279" spans="11:48" s="5" customFormat="1" x14ac:dyDescent="0.25">
      <c r="K279" s="3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row>
    <row r="280" spans="11:48" s="5" customFormat="1" x14ac:dyDescent="0.25">
      <c r="K280" s="3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row>
    <row r="281" spans="11:48" s="5" customFormat="1" x14ac:dyDescent="0.25">
      <c r="K281" s="3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row>
    <row r="282" spans="11:48" s="5" customFormat="1" x14ac:dyDescent="0.25">
      <c r="K282" s="3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row>
    <row r="283" spans="11:48" s="5" customFormat="1" x14ac:dyDescent="0.25">
      <c r="K283" s="3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row>
    <row r="284" spans="11:48" s="5" customFormat="1" x14ac:dyDescent="0.25">
      <c r="K284" s="3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row>
    <row r="285" spans="11:48" s="5" customFormat="1" x14ac:dyDescent="0.25">
      <c r="K285" s="3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row>
    <row r="286" spans="11:48" s="5" customFormat="1" x14ac:dyDescent="0.25">
      <c r="K286" s="3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row>
    <row r="287" spans="11:48" s="5" customFormat="1" x14ac:dyDescent="0.25">
      <c r="K287" s="3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row>
    <row r="288" spans="11:48" s="5" customFormat="1" x14ac:dyDescent="0.25">
      <c r="K288" s="3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row>
    <row r="289" spans="11:48" s="5" customFormat="1" x14ac:dyDescent="0.25">
      <c r="K289" s="3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row>
    <row r="290" spans="11:48" s="5" customFormat="1" x14ac:dyDescent="0.25">
      <c r="K290" s="3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row>
    <row r="291" spans="11:48" s="5" customFormat="1" x14ac:dyDescent="0.25">
      <c r="K291" s="3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row>
    <row r="292" spans="11:48" s="5" customFormat="1" x14ac:dyDescent="0.25">
      <c r="K292" s="3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row>
    <row r="293" spans="11:48" s="5" customFormat="1" x14ac:dyDescent="0.25">
      <c r="K293" s="3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row>
    <row r="294" spans="11:48" s="5" customFormat="1" x14ac:dyDescent="0.25">
      <c r="K294" s="3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row>
    <row r="295" spans="11:48" s="5" customFormat="1" x14ac:dyDescent="0.25">
      <c r="K295" s="3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row>
    <row r="296" spans="11:48" s="5" customFormat="1" x14ac:dyDescent="0.25">
      <c r="K296" s="3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row>
    <row r="297" spans="11:48" s="5" customFormat="1" x14ac:dyDescent="0.25">
      <c r="K297" s="3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row>
    <row r="298" spans="11:48" s="5" customFormat="1" x14ac:dyDescent="0.25">
      <c r="K298" s="3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row>
    <row r="299" spans="11:48" s="5" customFormat="1" x14ac:dyDescent="0.25">
      <c r="K299" s="3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row>
    <row r="300" spans="11:48" s="5" customFormat="1" x14ac:dyDescent="0.25">
      <c r="K300" s="3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row>
    <row r="301" spans="11:48" s="5" customFormat="1" x14ac:dyDescent="0.25">
      <c r="K301" s="3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row>
    <row r="302" spans="11:48" s="5" customFormat="1" x14ac:dyDescent="0.25">
      <c r="K302" s="3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row>
    <row r="303" spans="11:48" s="5" customFormat="1" x14ac:dyDescent="0.25">
      <c r="K303" s="3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row>
    <row r="304" spans="11:48" s="5" customFormat="1" x14ac:dyDescent="0.25">
      <c r="K304" s="3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row>
    <row r="305" spans="11:48" s="5" customFormat="1" x14ac:dyDescent="0.25">
      <c r="K305" s="3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row>
    <row r="306" spans="11:48" s="5" customFormat="1" x14ac:dyDescent="0.25">
      <c r="K306" s="3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row>
    <row r="307" spans="11:48" s="5" customFormat="1" x14ac:dyDescent="0.25">
      <c r="K307" s="3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row>
    <row r="308" spans="11:48" s="5" customFormat="1" x14ac:dyDescent="0.25">
      <c r="K308" s="3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row>
    <row r="309" spans="11:48" s="5" customFormat="1" x14ac:dyDescent="0.25">
      <c r="K309" s="3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row>
    <row r="310" spans="11:48" s="5" customFormat="1" x14ac:dyDescent="0.25">
      <c r="K310" s="3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row>
    <row r="311" spans="11:48" s="5" customFormat="1" x14ac:dyDescent="0.25">
      <c r="K311" s="3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row>
    <row r="312" spans="11:48" s="5" customFormat="1" x14ac:dyDescent="0.25">
      <c r="K312" s="3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row>
    <row r="313" spans="11:48" s="5" customFormat="1" x14ac:dyDescent="0.25">
      <c r="K313" s="3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row>
    <row r="314" spans="11:48" s="5" customFormat="1" x14ac:dyDescent="0.25">
      <c r="K314" s="3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row>
    <row r="315" spans="11:48" s="5" customFormat="1" x14ac:dyDescent="0.25">
      <c r="K315" s="3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row>
    <row r="316" spans="11:48" s="5" customFormat="1" x14ac:dyDescent="0.25">
      <c r="K316" s="3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row>
    <row r="317" spans="11:48" s="5" customFormat="1" x14ac:dyDescent="0.25">
      <c r="K317" s="3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row>
    <row r="318" spans="11:48" s="5" customFormat="1" x14ac:dyDescent="0.25">
      <c r="K318" s="3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row>
    <row r="319" spans="11:48" s="5" customFormat="1" x14ac:dyDescent="0.25">
      <c r="K319" s="3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row>
    <row r="320" spans="11:48" s="5" customFormat="1" x14ac:dyDescent="0.25">
      <c r="K320" s="3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row>
    <row r="321" spans="11:48" s="5" customFormat="1" x14ac:dyDescent="0.25">
      <c r="K321" s="3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row>
    <row r="322" spans="11:48" s="5" customFormat="1" x14ac:dyDescent="0.25">
      <c r="K322" s="3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row>
    <row r="323" spans="11:48" s="5" customFormat="1" x14ac:dyDescent="0.25">
      <c r="K323" s="3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row>
    <row r="324" spans="11:48" s="5" customFormat="1" x14ac:dyDescent="0.25">
      <c r="K324" s="3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row>
    <row r="325" spans="11:48" s="5" customFormat="1" x14ac:dyDescent="0.25">
      <c r="K325" s="3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row>
    <row r="326" spans="11:48" s="5" customFormat="1" x14ac:dyDescent="0.25">
      <c r="K326" s="3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row>
    <row r="327" spans="11:48" s="5" customFormat="1" x14ac:dyDescent="0.25">
      <c r="K327" s="3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row>
    <row r="328" spans="11:48" s="5" customFormat="1" x14ac:dyDescent="0.25">
      <c r="K328" s="3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row>
    <row r="329" spans="11:48" s="5" customFormat="1" x14ac:dyDescent="0.25">
      <c r="K329" s="3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row>
    <row r="330" spans="11:48" s="5" customFormat="1" x14ac:dyDescent="0.25">
      <c r="K330" s="3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row>
    <row r="331" spans="11:48" s="5" customFormat="1" x14ac:dyDescent="0.25">
      <c r="K331" s="3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row>
    <row r="332" spans="11:48" s="5" customFormat="1" x14ac:dyDescent="0.25">
      <c r="K332" s="3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1:48" s="5" customFormat="1" x14ac:dyDescent="0.25">
      <c r="K333" s="3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row>
    <row r="334" spans="11:48" s="5" customFormat="1" x14ac:dyDescent="0.25">
      <c r="K334" s="3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row>
    <row r="335" spans="11:48" s="5" customFormat="1" x14ac:dyDescent="0.25">
      <c r="K335" s="3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row>
    <row r="336" spans="11:48" s="5" customFormat="1" x14ac:dyDescent="0.25">
      <c r="K336" s="3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row>
    <row r="337" spans="11:48" s="5" customFormat="1" x14ac:dyDescent="0.25">
      <c r="K337" s="3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row>
    <row r="338" spans="11:48" s="5" customFormat="1" x14ac:dyDescent="0.25">
      <c r="K338" s="3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row>
    <row r="339" spans="11:48" s="5" customFormat="1" x14ac:dyDescent="0.25">
      <c r="K339" s="3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row>
    <row r="340" spans="11:48" s="5" customFormat="1" x14ac:dyDescent="0.25">
      <c r="K340" s="3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row>
    <row r="341" spans="11:48" s="5" customFormat="1" x14ac:dyDescent="0.25">
      <c r="K341" s="3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row>
    <row r="342" spans="11:48" s="5" customFormat="1" x14ac:dyDescent="0.25">
      <c r="K342" s="3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row>
    <row r="343" spans="11:48" s="5" customFormat="1" x14ac:dyDescent="0.25">
      <c r="K343" s="3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row>
    <row r="344" spans="11:48" s="5" customFormat="1" x14ac:dyDescent="0.25">
      <c r="K344" s="3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1:48" s="5" customFormat="1" x14ac:dyDescent="0.25">
      <c r="K345" s="3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1:48" s="5" customFormat="1" x14ac:dyDescent="0.25">
      <c r="K346" s="3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row>
    <row r="347" spans="11:48" s="5" customFormat="1" x14ac:dyDescent="0.25">
      <c r="K347" s="3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row>
    <row r="348" spans="11:48" s="5" customFormat="1" x14ac:dyDescent="0.25">
      <c r="K348" s="3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row>
    <row r="349" spans="11:48" s="5" customFormat="1" x14ac:dyDescent="0.25">
      <c r="K349" s="3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row>
    <row r="350" spans="11:48" s="5" customFormat="1" x14ac:dyDescent="0.25">
      <c r="K350" s="3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row>
    <row r="351" spans="11:48" s="5" customFormat="1" x14ac:dyDescent="0.25">
      <c r="K351" s="3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row>
    <row r="352" spans="11:48" s="5" customFormat="1" x14ac:dyDescent="0.25">
      <c r="K352" s="3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row>
    <row r="353" spans="11:48" s="5" customFormat="1" x14ac:dyDescent="0.25">
      <c r="K353" s="3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row>
    <row r="354" spans="11:48" s="5" customFormat="1" x14ac:dyDescent="0.25">
      <c r="K354" s="3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1:48" s="5" customFormat="1" x14ac:dyDescent="0.25">
      <c r="K355" s="3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row>
    <row r="356" spans="11:48" s="5" customFormat="1" x14ac:dyDescent="0.25">
      <c r="K356" s="3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row>
    <row r="357" spans="11:48" s="5" customFormat="1" x14ac:dyDescent="0.25">
      <c r="K357" s="3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row>
    <row r="358" spans="11:48" s="5" customFormat="1" x14ac:dyDescent="0.25">
      <c r="K358" s="3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row>
    <row r="359" spans="11:48" s="5" customFormat="1" x14ac:dyDescent="0.25">
      <c r="K359" s="3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row>
    <row r="360" spans="11:48" s="5" customFormat="1" x14ac:dyDescent="0.25">
      <c r="K360" s="3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row>
    <row r="361" spans="11:48" s="5" customFormat="1" x14ac:dyDescent="0.25">
      <c r="K361" s="3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row>
    <row r="362" spans="11:48" s="5" customFormat="1" x14ac:dyDescent="0.25">
      <c r="K362" s="3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row>
    <row r="363" spans="11:48" s="5" customFormat="1" x14ac:dyDescent="0.25">
      <c r="K363" s="3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row>
    <row r="364" spans="11:48" s="5" customFormat="1" x14ac:dyDescent="0.25">
      <c r="K364" s="3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row>
    <row r="365" spans="11:48" s="5" customFormat="1" x14ac:dyDescent="0.25">
      <c r="K365" s="3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row>
    <row r="366" spans="11:48" s="5" customFormat="1" x14ac:dyDescent="0.25">
      <c r="K366" s="3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row>
    <row r="367" spans="11:48" s="5" customFormat="1" x14ac:dyDescent="0.25">
      <c r="K367" s="3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row>
    <row r="368" spans="11:48" s="5" customFormat="1" x14ac:dyDescent="0.25">
      <c r="K368" s="3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row>
    <row r="369" spans="11:48" s="5" customFormat="1" x14ac:dyDescent="0.25">
      <c r="K369" s="3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row>
    <row r="370" spans="11:48" s="5" customFormat="1" x14ac:dyDescent="0.25">
      <c r="K370" s="3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row>
    <row r="371" spans="11:48" s="5" customFormat="1" x14ac:dyDescent="0.25">
      <c r="K371" s="3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row>
    <row r="372" spans="11:48" s="5" customFormat="1" x14ac:dyDescent="0.25">
      <c r="K372" s="3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row>
    <row r="373" spans="11:48" s="5" customFormat="1" x14ac:dyDescent="0.25">
      <c r="K373" s="3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row>
    <row r="374" spans="11:48" s="5" customFormat="1" x14ac:dyDescent="0.25">
      <c r="K374" s="3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row>
    <row r="375" spans="11:48" s="5" customFormat="1" x14ac:dyDescent="0.25">
      <c r="K375" s="3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row>
    <row r="376" spans="11:48" s="5" customFormat="1" x14ac:dyDescent="0.25">
      <c r="K376" s="3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row>
    <row r="377" spans="11:48" s="5" customFormat="1" x14ac:dyDescent="0.25">
      <c r="K377" s="3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row>
    <row r="378" spans="11:48" s="5" customFormat="1" x14ac:dyDescent="0.25">
      <c r="K378" s="3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row>
    <row r="379" spans="11:48" s="5" customFormat="1" x14ac:dyDescent="0.25">
      <c r="K379" s="3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row>
    <row r="380" spans="11:48" s="5" customFormat="1" x14ac:dyDescent="0.25">
      <c r="K380" s="3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row>
    <row r="381" spans="11:48" s="5" customFormat="1" x14ac:dyDescent="0.25">
      <c r="K381" s="3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row>
    <row r="382" spans="11:48" s="5" customFormat="1" x14ac:dyDescent="0.25">
      <c r="K382" s="3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row>
    <row r="383" spans="11:48" s="5" customFormat="1" x14ac:dyDescent="0.25">
      <c r="K383" s="3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row>
    <row r="384" spans="11:48" s="5" customFormat="1" x14ac:dyDescent="0.25">
      <c r="K384" s="3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row>
    <row r="385" spans="11:48" s="5" customFormat="1" x14ac:dyDescent="0.25">
      <c r="K385" s="3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row>
    <row r="386" spans="11:48" s="5" customFormat="1" x14ac:dyDescent="0.25">
      <c r="K386" s="3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row>
    <row r="387" spans="11:48" s="5" customFormat="1" x14ac:dyDescent="0.25">
      <c r="K387" s="3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row>
    <row r="388" spans="11:48" s="5" customFormat="1" x14ac:dyDescent="0.25">
      <c r="K388" s="3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row>
    <row r="389" spans="11:48" s="5" customFormat="1" x14ac:dyDescent="0.25">
      <c r="K389" s="3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row>
    <row r="390" spans="11:48" s="5" customFormat="1" x14ac:dyDescent="0.25">
      <c r="K390" s="3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row>
    <row r="391" spans="11:48" s="5" customFormat="1" x14ac:dyDescent="0.25">
      <c r="K391" s="3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row>
    <row r="392" spans="11:48" s="5" customFormat="1" x14ac:dyDescent="0.25">
      <c r="K392" s="3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row>
    <row r="393" spans="11:48" s="5" customFormat="1" x14ac:dyDescent="0.25">
      <c r="K393" s="3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row>
    <row r="394" spans="11:48" s="5" customFormat="1" x14ac:dyDescent="0.25">
      <c r="K394" s="3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row>
    <row r="395" spans="11:48" s="5" customFormat="1" x14ac:dyDescent="0.25">
      <c r="K395" s="3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row>
    <row r="396" spans="11:48" s="5" customFormat="1" x14ac:dyDescent="0.25">
      <c r="K396" s="3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row>
    <row r="397" spans="11:48" s="5" customFormat="1" x14ac:dyDescent="0.25">
      <c r="K397" s="3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row>
    <row r="398" spans="11:48" s="5" customFormat="1" x14ac:dyDescent="0.25">
      <c r="K398" s="3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row>
    <row r="399" spans="11:48" s="5" customFormat="1" x14ac:dyDescent="0.25">
      <c r="K399" s="3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row>
    <row r="400" spans="11:48" s="5" customFormat="1" x14ac:dyDescent="0.25">
      <c r="K400" s="3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row>
    <row r="401" spans="11:48" s="5" customFormat="1" x14ac:dyDescent="0.25">
      <c r="K401" s="3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row>
    <row r="402" spans="11:48" s="5" customFormat="1" x14ac:dyDescent="0.25">
      <c r="K402" s="3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row>
    <row r="403" spans="11:48" s="5" customFormat="1" x14ac:dyDescent="0.25">
      <c r="K403" s="3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row>
    <row r="404" spans="11:48" s="5" customFormat="1" x14ac:dyDescent="0.25">
      <c r="K404" s="3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row>
    <row r="405" spans="11:48" s="5" customFormat="1" x14ac:dyDescent="0.25">
      <c r="K405" s="3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row>
    <row r="406" spans="11:48" s="5" customFormat="1" x14ac:dyDescent="0.25">
      <c r="K406" s="3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row>
    <row r="407" spans="11:48" s="5" customFormat="1" x14ac:dyDescent="0.25">
      <c r="K407" s="3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row>
    <row r="408" spans="11:48" s="5" customFormat="1" x14ac:dyDescent="0.25">
      <c r="K408" s="3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row>
    <row r="409" spans="11:48" s="5" customFormat="1" x14ac:dyDescent="0.25">
      <c r="K409" s="3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row>
    <row r="410" spans="11:48" s="5" customFormat="1" x14ac:dyDescent="0.25">
      <c r="K410" s="3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row>
    <row r="411" spans="11:48" s="5" customFormat="1" x14ac:dyDescent="0.25">
      <c r="K411" s="3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row>
    <row r="412" spans="11:48" s="5" customFormat="1" x14ac:dyDescent="0.25">
      <c r="K412" s="3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row>
    <row r="413" spans="11:48" s="5" customFormat="1" x14ac:dyDescent="0.25">
      <c r="K413" s="3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row>
    <row r="414" spans="11:48" s="5" customFormat="1" x14ac:dyDescent="0.25">
      <c r="K414" s="3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row>
    <row r="415" spans="11:48" s="5" customFormat="1" x14ac:dyDescent="0.25">
      <c r="K415" s="3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row>
    <row r="416" spans="11:48" s="5" customFormat="1" x14ac:dyDescent="0.25">
      <c r="K416" s="3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row>
    <row r="417" spans="11:48" s="5" customFormat="1" x14ac:dyDescent="0.25">
      <c r="K417" s="3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row>
    <row r="418" spans="11:48" s="5" customFormat="1" x14ac:dyDescent="0.25">
      <c r="K418" s="3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row>
    <row r="419" spans="11:48" s="5" customFormat="1" x14ac:dyDescent="0.25">
      <c r="K419" s="3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row>
    <row r="420" spans="11:48" s="5" customFormat="1" x14ac:dyDescent="0.25">
      <c r="K420" s="3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row>
    <row r="421" spans="11:48" s="5" customFormat="1" x14ac:dyDescent="0.25">
      <c r="K421" s="3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row>
    <row r="422" spans="11:48" s="5" customFormat="1" x14ac:dyDescent="0.25">
      <c r="K422" s="3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row>
    <row r="423" spans="11:48" s="5" customFormat="1" x14ac:dyDescent="0.25">
      <c r="K423" s="3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row>
    <row r="424" spans="11:48" s="5" customFormat="1" x14ac:dyDescent="0.25">
      <c r="K424" s="3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row>
    <row r="425" spans="11:48" s="5" customFormat="1" x14ac:dyDescent="0.25">
      <c r="K425" s="3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row>
  </sheetData>
  <sheetProtection formatCells="0" formatColumns="0" formatRows="0" insertColumns="0" insertRows="0" insertHyperlinks="0" deleteColumns="0" deleteRows="0" autoFilter="0" pivotTables="0"/>
  <protectedRanges>
    <protectedRange sqref="C3:I27" name="Range1_1"/>
    <protectedRange sqref="J3:K27" name="Range2"/>
  </protectedRanges>
  <mergeCells count="1">
    <mergeCell ref="C29:C34"/>
  </mergeCells>
  <dataValidations count="9">
    <dataValidation type="whole" allowBlank="1" showInputMessage="1" showErrorMessage="1" sqref="F28 F53:F77 C53:D77">
      <formula1>0</formula1>
      <formula2>1</formula2>
    </dataValidation>
    <dataValidation type="decimal" allowBlank="1" showInputMessage="1" showErrorMessage="1" sqref="N28:O28 H53:I77">
      <formula1>0.16</formula1>
      <formula2>5</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error="Please enter a number between 0 and 5_x000a_" sqref="H3:H27">
      <formula1>0</formula1>
      <formula2>5</formula2>
    </dataValidation>
    <dataValidation type="decimal" allowBlank="1" showInputMessage="1" showErrorMessage="1" error="Please enter a number between 0 and 5" sqref="I3:I27">
      <formula1>0</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pageSetUpPr fitToPage="1"/>
  </sheetPr>
  <dimension ref="A1:AW425"/>
  <sheetViews>
    <sheetView zoomScale="130" zoomScaleNormal="130" workbookViewId="0">
      <selection activeCell="H12" sqref="H12"/>
    </sheetView>
  </sheetViews>
  <sheetFormatPr defaultRowHeight="15" x14ac:dyDescent="0.25"/>
  <cols>
    <col min="1" max="1" width="2.85546875" customWidth="1"/>
    <col min="2" max="2" width="4" customWidth="1"/>
    <col min="3" max="3" width="14.28515625" customWidth="1"/>
    <col min="4" max="4" width="13.42578125" customWidth="1"/>
    <col min="5" max="9" width="12.42578125" customWidth="1"/>
    <col min="10" max="10" width="12.7109375" style="5" customWidth="1"/>
    <col min="11" max="11" width="13.42578125" style="39" customWidth="1"/>
    <col min="12" max="48" width="9.140625" style="29"/>
  </cols>
  <sheetData>
    <row r="1" spans="1:48" s="31" customFormat="1" x14ac:dyDescent="0.25">
      <c r="L1" s="29"/>
      <c r="M1" s="29"/>
      <c r="N1" s="29"/>
      <c r="O1" s="30"/>
      <c r="P1" s="30"/>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1:48" s="119" customFormat="1" ht="45.75" customHeight="1" x14ac:dyDescent="0.25">
      <c r="A2" s="125"/>
      <c r="B2" s="126"/>
      <c r="C2" s="122" t="s">
        <v>27</v>
      </c>
      <c r="D2" s="122" t="s">
        <v>0</v>
      </c>
      <c r="E2" s="122" t="s">
        <v>10</v>
      </c>
      <c r="F2" s="122" t="s">
        <v>5</v>
      </c>
      <c r="G2" s="122" t="s">
        <v>7</v>
      </c>
      <c r="H2" s="122" t="s">
        <v>22</v>
      </c>
      <c r="I2" s="122" t="str">
        <f>'SHEET ~ ROOM 1'!I5</f>
        <v>No. of days attended in sample week</v>
      </c>
      <c r="J2" s="122" t="s">
        <v>48</v>
      </c>
      <c r="K2" s="122" t="s">
        <v>46</v>
      </c>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8" x14ac:dyDescent="0.25">
      <c r="A3" s="31"/>
      <c r="B3" s="75">
        <v>1</v>
      </c>
      <c r="C3" s="128"/>
      <c r="D3" s="78"/>
      <c r="E3" s="78"/>
      <c r="F3" s="79"/>
      <c r="G3" s="78"/>
      <c r="H3" s="78"/>
      <c r="I3" s="79"/>
      <c r="J3" s="128"/>
      <c r="K3" s="128"/>
      <c r="AV3"/>
    </row>
    <row r="4" spans="1:48" x14ac:dyDescent="0.25">
      <c r="A4" s="31"/>
      <c r="B4" s="75">
        <v>2</v>
      </c>
      <c r="C4" s="128"/>
      <c r="D4" s="79"/>
      <c r="E4" s="78"/>
      <c r="F4" s="79"/>
      <c r="G4" s="78"/>
      <c r="H4" s="78"/>
      <c r="I4" s="79"/>
      <c r="J4" s="128"/>
      <c r="K4" s="128"/>
      <c r="AV4"/>
    </row>
    <row r="5" spans="1:48" x14ac:dyDescent="0.25">
      <c r="A5" s="31"/>
      <c r="B5" s="75">
        <v>3</v>
      </c>
      <c r="C5" s="128"/>
      <c r="D5" s="79"/>
      <c r="E5" s="78"/>
      <c r="F5" s="79"/>
      <c r="G5" s="78"/>
      <c r="H5" s="78"/>
      <c r="I5" s="79"/>
      <c r="J5" s="128"/>
      <c r="K5" s="128"/>
      <c r="AV5"/>
    </row>
    <row r="6" spans="1:48" x14ac:dyDescent="0.25">
      <c r="A6" s="31"/>
      <c r="B6" s="75">
        <v>4</v>
      </c>
      <c r="C6" s="128"/>
      <c r="D6" s="79"/>
      <c r="E6" s="78"/>
      <c r="F6" s="79"/>
      <c r="G6" s="78"/>
      <c r="H6" s="78"/>
      <c r="I6" s="79"/>
      <c r="J6" s="128"/>
      <c r="K6" s="128"/>
      <c r="AV6"/>
    </row>
    <row r="7" spans="1:48" x14ac:dyDescent="0.25">
      <c r="A7" s="31"/>
      <c r="B7" s="75">
        <v>5</v>
      </c>
      <c r="C7" s="128"/>
      <c r="D7" s="79"/>
      <c r="E7" s="78"/>
      <c r="F7" s="79"/>
      <c r="G7" s="78"/>
      <c r="H7" s="78"/>
      <c r="I7" s="79"/>
      <c r="J7" s="128"/>
      <c r="K7" s="128"/>
      <c r="AV7"/>
    </row>
    <row r="8" spans="1:48" x14ac:dyDescent="0.25">
      <c r="A8" s="31"/>
      <c r="B8" s="75">
        <v>6</v>
      </c>
      <c r="C8" s="128"/>
      <c r="D8" s="79"/>
      <c r="E8" s="78"/>
      <c r="F8" s="79"/>
      <c r="G8" s="78"/>
      <c r="H8" s="78"/>
      <c r="I8" s="79"/>
      <c r="J8" s="128"/>
      <c r="K8" s="128"/>
      <c r="AV8"/>
    </row>
    <row r="9" spans="1:48" x14ac:dyDescent="0.25">
      <c r="A9" s="31"/>
      <c r="B9" s="75">
        <v>7</v>
      </c>
      <c r="C9" s="128"/>
      <c r="D9" s="79"/>
      <c r="E9" s="78"/>
      <c r="F9" s="79"/>
      <c r="G9" s="78"/>
      <c r="H9" s="78"/>
      <c r="I9" s="79"/>
      <c r="J9" s="128"/>
      <c r="K9" s="128"/>
      <c r="AV9"/>
    </row>
    <row r="10" spans="1:48" x14ac:dyDescent="0.25">
      <c r="A10" s="31"/>
      <c r="B10" s="75">
        <v>8</v>
      </c>
      <c r="C10" s="128"/>
      <c r="D10" s="79"/>
      <c r="E10" s="78"/>
      <c r="F10" s="79"/>
      <c r="G10" s="78"/>
      <c r="H10" s="78"/>
      <c r="I10" s="79"/>
      <c r="J10" s="128"/>
      <c r="K10" s="128"/>
      <c r="AV10"/>
    </row>
    <row r="11" spans="1:48" x14ac:dyDescent="0.25">
      <c r="A11" s="31"/>
      <c r="B11" s="75">
        <v>9</v>
      </c>
      <c r="C11" s="128"/>
      <c r="D11" s="79"/>
      <c r="E11" s="78"/>
      <c r="F11" s="79"/>
      <c r="G11" s="78"/>
      <c r="H11" s="78"/>
      <c r="I11" s="79"/>
      <c r="J11" s="128"/>
      <c r="K11" s="128"/>
      <c r="AV11"/>
    </row>
    <row r="12" spans="1:48" x14ac:dyDescent="0.25">
      <c r="A12" s="31"/>
      <c r="B12" s="75">
        <v>10</v>
      </c>
      <c r="C12" s="128"/>
      <c r="D12" s="79"/>
      <c r="E12" s="78"/>
      <c r="F12" s="79"/>
      <c r="G12" s="78"/>
      <c r="H12" s="78"/>
      <c r="I12" s="79"/>
      <c r="J12" s="128"/>
      <c r="K12" s="128"/>
      <c r="AV12"/>
    </row>
    <row r="13" spans="1:48" x14ac:dyDescent="0.25">
      <c r="A13" s="31"/>
      <c r="B13" s="75">
        <v>11</v>
      </c>
      <c r="C13" s="128"/>
      <c r="D13" s="79"/>
      <c r="E13" s="78"/>
      <c r="F13" s="79"/>
      <c r="G13" s="78"/>
      <c r="H13" s="78"/>
      <c r="I13" s="79"/>
      <c r="J13" s="128"/>
      <c r="K13" s="128"/>
      <c r="AV13"/>
    </row>
    <row r="14" spans="1:48" x14ac:dyDescent="0.25">
      <c r="A14" s="31"/>
      <c r="B14" s="75">
        <v>12</v>
      </c>
      <c r="C14" s="128"/>
      <c r="D14" s="79"/>
      <c r="E14" s="78"/>
      <c r="F14" s="79"/>
      <c r="G14" s="78"/>
      <c r="H14" s="78"/>
      <c r="I14" s="79"/>
      <c r="J14" s="128"/>
      <c r="K14" s="128"/>
      <c r="AV14"/>
    </row>
    <row r="15" spans="1:48" x14ac:dyDescent="0.25">
      <c r="A15" s="31"/>
      <c r="B15" s="75">
        <v>13</v>
      </c>
      <c r="C15" s="128"/>
      <c r="D15" s="79"/>
      <c r="E15" s="78"/>
      <c r="F15" s="79"/>
      <c r="G15" s="78"/>
      <c r="H15" s="78"/>
      <c r="I15" s="79"/>
      <c r="J15" s="128"/>
      <c r="K15" s="128"/>
      <c r="AV15"/>
    </row>
    <row r="16" spans="1:48" x14ac:dyDescent="0.25">
      <c r="A16" s="31"/>
      <c r="B16" s="75">
        <v>14</v>
      </c>
      <c r="C16" s="128"/>
      <c r="D16" s="79"/>
      <c r="E16" s="78"/>
      <c r="F16" s="79"/>
      <c r="G16" s="78"/>
      <c r="H16" s="78"/>
      <c r="I16" s="79"/>
      <c r="J16" s="128"/>
      <c r="K16" s="128"/>
      <c r="AV16"/>
    </row>
    <row r="17" spans="1:48" x14ac:dyDescent="0.25">
      <c r="A17" s="31"/>
      <c r="B17" s="75">
        <v>15</v>
      </c>
      <c r="C17" s="128"/>
      <c r="D17" s="79"/>
      <c r="E17" s="78"/>
      <c r="F17" s="79"/>
      <c r="G17" s="78"/>
      <c r="H17" s="78"/>
      <c r="I17" s="79"/>
      <c r="J17" s="128"/>
      <c r="K17" s="128"/>
      <c r="AV17"/>
    </row>
    <row r="18" spans="1:48" x14ac:dyDescent="0.25">
      <c r="A18" s="31"/>
      <c r="B18" s="75">
        <v>16</v>
      </c>
      <c r="C18" s="128"/>
      <c r="D18" s="79"/>
      <c r="E18" s="78"/>
      <c r="F18" s="79"/>
      <c r="G18" s="78"/>
      <c r="H18" s="78"/>
      <c r="I18" s="79"/>
      <c r="J18" s="128"/>
      <c r="K18" s="128"/>
      <c r="AV18"/>
    </row>
    <row r="19" spans="1:48" x14ac:dyDescent="0.25">
      <c r="A19" s="31"/>
      <c r="B19" s="75">
        <v>17</v>
      </c>
      <c r="C19" s="128"/>
      <c r="D19" s="79"/>
      <c r="E19" s="78"/>
      <c r="F19" s="79"/>
      <c r="G19" s="78"/>
      <c r="H19" s="78"/>
      <c r="I19" s="79"/>
      <c r="J19" s="128"/>
      <c r="K19" s="128"/>
      <c r="AV19"/>
    </row>
    <row r="20" spans="1:48" x14ac:dyDescent="0.25">
      <c r="A20" s="31"/>
      <c r="B20" s="75">
        <v>18</v>
      </c>
      <c r="C20" s="128"/>
      <c r="D20" s="79"/>
      <c r="E20" s="78"/>
      <c r="F20" s="79"/>
      <c r="G20" s="78"/>
      <c r="H20" s="78"/>
      <c r="I20" s="79"/>
      <c r="J20" s="128"/>
      <c r="K20" s="128"/>
      <c r="AV20"/>
    </row>
    <row r="21" spans="1:48" x14ac:dyDescent="0.25">
      <c r="A21" s="31"/>
      <c r="B21" s="75">
        <v>19</v>
      </c>
      <c r="C21" s="128"/>
      <c r="D21" s="79"/>
      <c r="E21" s="78"/>
      <c r="F21" s="79"/>
      <c r="G21" s="78"/>
      <c r="H21" s="78"/>
      <c r="I21" s="79"/>
      <c r="J21" s="128"/>
      <c r="K21" s="128"/>
      <c r="AV21"/>
    </row>
    <row r="22" spans="1:48" ht="15" customHeight="1" x14ac:dyDescent="0.25">
      <c r="A22" s="31"/>
      <c r="B22" s="75">
        <v>20</v>
      </c>
      <c r="C22" s="128"/>
      <c r="D22" s="79"/>
      <c r="E22" s="78"/>
      <c r="F22" s="79"/>
      <c r="G22" s="78"/>
      <c r="H22" s="78"/>
      <c r="I22" s="79"/>
      <c r="J22" s="128"/>
      <c r="K22" s="128"/>
    </row>
    <row r="23" spans="1:48" ht="15" customHeight="1" x14ac:dyDescent="0.25">
      <c r="A23" s="31"/>
      <c r="B23" s="75">
        <v>21</v>
      </c>
      <c r="C23" s="128"/>
      <c r="D23" s="79"/>
      <c r="E23" s="78"/>
      <c r="F23" s="79"/>
      <c r="G23" s="78"/>
      <c r="H23" s="78"/>
      <c r="I23" s="79"/>
      <c r="J23" s="128"/>
      <c r="K23" s="128"/>
    </row>
    <row r="24" spans="1:48" ht="15" customHeight="1" x14ac:dyDescent="0.25">
      <c r="A24" s="31"/>
      <c r="B24" s="75">
        <v>22</v>
      </c>
      <c r="C24" s="128"/>
      <c r="D24" s="79"/>
      <c r="E24" s="78"/>
      <c r="F24" s="79"/>
      <c r="G24" s="78"/>
      <c r="H24" s="78"/>
      <c r="I24" s="79"/>
      <c r="J24" s="128"/>
      <c r="K24" s="128"/>
    </row>
    <row r="25" spans="1:48" ht="15" customHeight="1" x14ac:dyDescent="0.25">
      <c r="A25" s="31"/>
      <c r="B25" s="75">
        <v>23</v>
      </c>
      <c r="C25" s="128"/>
      <c r="D25" s="79"/>
      <c r="E25" s="78"/>
      <c r="F25" s="79"/>
      <c r="G25" s="78"/>
      <c r="H25" s="78"/>
      <c r="I25" s="79"/>
      <c r="J25" s="128"/>
      <c r="K25" s="128"/>
    </row>
    <row r="26" spans="1:48" ht="15" customHeight="1" x14ac:dyDescent="0.25">
      <c r="A26" s="31"/>
      <c r="B26" s="75">
        <v>24</v>
      </c>
      <c r="C26" s="128"/>
      <c r="D26" s="79"/>
      <c r="E26" s="78"/>
      <c r="F26" s="79"/>
      <c r="G26" s="78"/>
      <c r="H26" s="78"/>
      <c r="I26" s="79"/>
      <c r="J26" s="128"/>
      <c r="K26" s="128"/>
    </row>
    <row r="27" spans="1:48" ht="15" customHeight="1" x14ac:dyDescent="0.25">
      <c r="A27" s="31"/>
      <c r="B27" s="75">
        <v>25</v>
      </c>
      <c r="C27" s="128"/>
      <c r="D27" s="79"/>
      <c r="E27" s="78"/>
      <c r="F27" s="79"/>
      <c r="G27" s="78"/>
      <c r="H27" s="78"/>
      <c r="I27" s="79"/>
      <c r="J27" s="124"/>
      <c r="K27" s="124"/>
    </row>
    <row r="28" spans="1:48" s="31" customFormat="1" ht="15" customHeight="1" thickBot="1" x14ac:dyDescent="0.3">
      <c r="E28" s="33"/>
      <c r="L28" s="29"/>
      <c r="M28" s="29"/>
      <c r="N28" s="29"/>
      <c r="O28" s="30"/>
      <c r="P28" s="30"/>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ht="15" customHeight="1" x14ac:dyDescent="0.25">
      <c r="A29" s="31"/>
      <c r="B29" s="31"/>
      <c r="C29" s="163" t="s">
        <v>42</v>
      </c>
      <c r="D29" s="60" t="s">
        <v>2</v>
      </c>
      <c r="E29" s="61">
        <f>SUM(D3:D27)</f>
        <v>0</v>
      </c>
      <c r="F29" s="31"/>
      <c r="G29" s="31"/>
      <c r="H29" s="31"/>
      <c r="I29" s="31"/>
      <c r="J29" s="31"/>
      <c r="K29" s="31"/>
      <c r="L29" s="30">
        <f>SUM(G53:G72)</f>
        <v>0</v>
      </c>
      <c r="N29" s="30"/>
      <c r="O29" s="30">
        <f>SUM(J53:J70)</f>
        <v>0</v>
      </c>
    </row>
    <row r="30" spans="1:48" ht="15" customHeight="1" x14ac:dyDescent="0.25">
      <c r="A30" s="31"/>
      <c r="B30" s="31"/>
      <c r="C30" s="164"/>
      <c r="D30" s="62" t="s">
        <v>3</v>
      </c>
      <c r="E30" s="63">
        <f>SUM(E3:E27)</f>
        <v>0</v>
      </c>
      <c r="F30" s="31"/>
      <c r="G30" s="31"/>
      <c r="H30" s="31"/>
      <c r="I30" s="31"/>
      <c r="J30" s="31"/>
      <c r="K30" s="31"/>
      <c r="L30" s="30"/>
      <c r="N30" s="30"/>
      <c r="O30" s="30"/>
    </row>
    <row r="31" spans="1:48" ht="15.75" customHeight="1" x14ac:dyDescent="0.25">
      <c r="A31" s="31"/>
      <c r="B31" s="31"/>
      <c r="C31" s="164"/>
      <c r="D31" s="62" t="s">
        <v>1</v>
      </c>
      <c r="E31" s="63">
        <f>SUM(F3:F27)</f>
        <v>0</v>
      </c>
      <c r="F31" s="31"/>
      <c r="G31" s="31"/>
      <c r="H31" s="31"/>
      <c r="I31" s="31"/>
      <c r="J31" s="31"/>
      <c r="K31" s="31"/>
      <c r="N31" s="30"/>
      <c r="O31" s="30"/>
    </row>
    <row r="32" spans="1:48" ht="15.75" customHeight="1" thickBot="1" x14ac:dyDescent="0.3">
      <c r="A32" s="31"/>
      <c r="B32" s="31"/>
      <c r="C32" s="164"/>
      <c r="D32" s="62" t="s">
        <v>4</v>
      </c>
      <c r="E32" s="63">
        <f>SUM(G3:G27)</f>
        <v>0</v>
      </c>
      <c r="F32" s="31"/>
      <c r="G32" s="31"/>
      <c r="H32" s="31"/>
      <c r="I32" s="31"/>
      <c r="J32" s="31"/>
      <c r="K32" s="31"/>
      <c r="N32" s="30"/>
      <c r="O32" s="30"/>
    </row>
    <row r="33" spans="1:48" ht="15.75" customHeight="1" thickBot="1" x14ac:dyDescent="0.3">
      <c r="A33" s="31"/>
      <c r="B33" s="31"/>
      <c r="C33" s="164"/>
      <c r="D33" s="64" t="s">
        <v>12</v>
      </c>
      <c r="E33" s="65">
        <f>SUM(J53:J77)</f>
        <v>0</v>
      </c>
      <c r="F33" s="31"/>
      <c r="G33" s="31"/>
      <c r="H33" s="31"/>
      <c r="I33" s="31"/>
      <c r="J33" s="31"/>
      <c r="K33" s="31"/>
      <c r="N33" s="30"/>
      <c r="O33" s="30"/>
    </row>
    <row r="34" spans="1:48" s="31" customFormat="1" ht="15.75" customHeight="1" thickBot="1" x14ac:dyDescent="0.3">
      <c r="C34" s="165"/>
      <c r="D34" s="66" t="str">
        <f>'SHEET ~ ROOM 1'!D37</f>
        <v>Sample week FTE</v>
      </c>
      <c r="E34" s="65">
        <f>SUM(K53:K77)</f>
        <v>0</v>
      </c>
      <c r="L34" s="29"/>
      <c r="M34" s="29"/>
      <c r="N34" s="29"/>
      <c r="O34" s="30"/>
      <c r="P34" s="30"/>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25">
      <c r="A35" s="31"/>
      <c r="B35" s="31"/>
      <c r="C35" s="31"/>
      <c r="D35" s="31"/>
      <c r="E35" s="31"/>
      <c r="F35" s="31"/>
      <c r="G35" s="31"/>
      <c r="H35" s="31"/>
      <c r="I35" s="31"/>
      <c r="J35" s="31"/>
      <c r="K35" s="31"/>
      <c r="O35" s="30"/>
      <c r="P35" s="30"/>
    </row>
    <row r="36" spans="1:48" x14ac:dyDescent="0.25">
      <c r="A36" s="31"/>
      <c r="B36" s="31"/>
      <c r="C36" s="31"/>
      <c r="D36" s="31"/>
      <c r="E36" s="31"/>
      <c r="F36" s="31"/>
      <c r="G36" s="31"/>
      <c r="H36" s="31"/>
      <c r="I36" s="31"/>
      <c r="J36" s="31"/>
      <c r="K36" s="31"/>
      <c r="O36" s="30"/>
      <c r="P36" s="30"/>
    </row>
    <row r="37" spans="1:48" x14ac:dyDescent="0.25">
      <c r="A37" s="31"/>
      <c r="B37" s="31"/>
      <c r="C37" s="31"/>
      <c r="D37" s="31"/>
      <c r="E37" s="31"/>
      <c r="F37" s="31"/>
      <c r="G37" s="31"/>
      <c r="H37" s="31"/>
      <c r="I37" s="31"/>
      <c r="J37" s="31"/>
      <c r="K37" s="31"/>
      <c r="O37" s="30"/>
      <c r="P37" s="30"/>
    </row>
    <row r="38" spans="1:48" x14ac:dyDescent="0.25">
      <c r="A38" s="31"/>
      <c r="B38" s="31"/>
      <c r="C38" s="31"/>
      <c r="D38" s="31"/>
      <c r="E38" s="31"/>
      <c r="F38" s="31"/>
      <c r="G38" s="31"/>
      <c r="H38" s="31"/>
      <c r="I38" s="31"/>
      <c r="J38" s="31"/>
      <c r="K38" s="31"/>
      <c r="O38" s="30"/>
      <c r="P38" s="30"/>
    </row>
    <row r="39" spans="1:48" x14ac:dyDescent="0.25">
      <c r="A39" s="31"/>
      <c r="B39" s="31"/>
      <c r="C39" s="31"/>
      <c r="D39" s="31"/>
      <c r="E39" s="31"/>
      <c r="F39" s="31"/>
      <c r="G39" s="31"/>
      <c r="H39" s="31"/>
      <c r="I39" s="31"/>
      <c r="J39" s="31"/>
      <c r="K39" s="31"/>
      <c r="O39" s="30"/>
      <c r="P39" s="30"/>
    </row>
    <row r="40" spans="1:48" s="31" customFormat="1" x14ac:dyDescent="0.25">
      <c r="L40" s="29"/>
      <c r="M40" s="29"/>
      <c r="N40" s="29"/>
      <c r="O40" s="30"/>
      <c r="P40" s="30"/>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48" s="31" customFormat="1" x14ac:dyDescent="0.25">
      <c r="L41" s="29"/>
      <c r="M41" s="29"/>
      <c r="N41" s="29"/>
      <c r="O41" s="30"/>
      <c r="P41" s="30"/>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48" s="31" customFormat="1" x14ac:dyDescent="0.25">
      <c r="M42" s="29"/>
      <c r="N42" s="29"/>
      <c r="O42" s="30"/>
      <c r="P42" s="30"/>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row>
    <row r="43" spans="1:48" s="31" customFormat="1" x14ac:dyDescent="0.25">
      <c r="L43" s="29"/>
      <c r="M43" s="29"/>
      <c r="N43" s="29"/>
      <c r="O43" s="30"/>
      <c r="P43" s="30"/>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row>
    <row r="44" spans="1:48" s="34" customFormat="1" hidden="1" x14ac:dyDescent="0.25">
      <c r="A44" s="31"/>
      <c r="C44" s="35"/>
      <c r="J44" s="31"/>
      <c r="K44" s="31"/>
      <c r="L44" s="36"/>
      <c r="M44" s="36"/>
      <c r="N44" s="36"/>
      <c r="O44" s="37"/>
      <c r="P44" s="37"/>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row>
    <row r="45" spans="1:48" s="5" customFormat="1" hidden="1" x14ac:dyDescent="0.25">
      <c r="C45" s="9"/>
      <c r="D45" s="8"/>
      <c r="E45" s="8"/>
      <c r="F45" s="8"/>
      <c r="K45" s="39"/>
      <c r="L45" s="29"/>
      <c r="M45" s="29"/>
      <c r="N45" s="29"/>
      <c r="O45" s="30"/>
      <c r="P45" s="30"/>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row>
    <row r="46" spans="1:48" s="5" customFormat="1" x14ac:dyDescent="0.25">
      <c r="C46" s="9"/>
      <c r="D46" s="8"/>
      <c r="E46" s="8"/>
      <c r="F46" s="8"/>
      <c r="K46" s="39"/>
      <c r="L46" s="29"/>
      <c r="M46" s="29"/>
      <c r="N46" s="29"/>
      <c r="O46" s="30"/>
      <c r="P46" s="30"/>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s="5" customFormat="1" x14ac:dyDescent="0.25">
      <c r="C47" s="9"/>
      <c r="D47" s="8"/>
      <c r="F47" s="8"/>
      <c r="K47" s="39"/>
      <c r="L47" s="29"/>
      <c r="M47" s="29"/>
      <c r="N47" s="29"/>
      <c r="O47" s="30"/>
      <c r="P47" s="30"/>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5" customFormat="1" hidden="1" x14ac:dyDescent="0.25">
      <c r="E48" s="6"/>
      <c r="K48" s="3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row>
    <row r="49" spans="2:49" s="5" customFormat="1" hidden="1" x14ac:dyDescent="0.25">
      <c r="D49" s="6"/>
      <c r="F49" s="6"/>
      <c r="G49" s="6">
        <f>SUM(E28:E28)</f>
        <v>0</v>
      </c>
      <c r="H49" s="6">
        <f>SUM(C60:C77)</f>
        <v>0</v>
      </c>
      <c r="K49" s="3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2:49" s="5" customFormat="1" ht="15.75" hidden="1" thickBot="1" x14ac:dyDescent="0.3">
      <c r="K50" s="3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row>
    <row r="51" spans="2:49" s="5" customFormat="1" ht="15.75" hidden="1" thickBot="1" x14ac:dyDescent="0.3">
      <c r="E51" s="10"/>
      <c r="K51" s="3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row>
    <row r="52" spans="2:49" s="5" customFormat="1" ht="15.75" hidden="1" thickBot="1" x14ac:dyDescent="0.3">
      <c r="B52" s="11"/>
      <c r="C52" s="12"/>
      <c r="D52" s="12"/>
      <c r="E52" s="8"/>
      <c r="F52" s="12"/>
      <c r="G52" s="13"/>
      <c r="H52" s="14" t="s">
        <v>20</v>
      </c>
      <c r="I52" s="14" t="s">
        <v>21</v>
      </c>
      <c r="J52" s="15" t="s">
        <v>15</v>
      </c>
      <c r="K52" s="7" t="s">
        <v>16</v>
      </c>
      <c r="L52" s="40"/>
      <c r="M52" s="38"/>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2:49" s="5" customFormat="1" hidden="1" x14ac:dyDescent="0.25">
      <c r="B53" s="16">
        <v>1</v>
      </c>
      <c r="C53" s="17">
        <f t="shared" ref="C53:C77" si="0">SUM(D3*1)</f>
        <v>0</v>
      </c>
      <c r="D53" s="17">
        <f t="shared" ref="D53:D77" si="1">SUM(E3*0.5)</f>
        <v>0</v>
      </c>
      <c r="E53" s="8"/>
      <c r="F53" s="17">
        <f t="shared" ref="F53:F77" si="2">SUM(F3*0.33)</f>
        <v>0</v>
      </c>
      <c r="G53" s="17">
        <f t="shared" ref="G53:G77" si="3">SUM(G3*0.16)</f>
        <v>0</v>
      </c>
      <c r="H53" s="17">
        <f t="shared" ref="H53:I72" si="4">SUM(1/5*H3)</f>
        <v>0</v>
      </c>
      <c r="I53" s="17">
        <f t="shared" si="4"/>
        <v>0</v>
      </c>
      <c r="J53" s="18">
        <f t="shared" ref="J53:J70" si="5">SUM(C53+D53+F53+G53)*H53</f>
        <v>0</v>
      </c>
      <c r="K53" s="18">
        <f>SUM(C53+D53+E53+F53+G53)*I53</f>
        <v>0</v>
      </c>
      <c r="L53" s="40"/>
      <c r="M53" s="38"/>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2:49" s="5" customFormat="1" hidden="1" x14ac:dyDescent="0.25">
      <c r="B54" s="16">
        <v>2</v>
      </c>
      <c r="C54" s="17">
        <f t="shared" si="0"/>
        <v>0</v>
      </c>
      <c r="D54" s="17">
        <f t="shared" si="1"/>
        <v>0</v>
      </c>
      <c r="E54" s="8"/>
      <c r="F54" s="17">
        <f t="shared" si="2"/>
        <v>0</v>
      </c>
      <c r="G54" s="17">
        <f t="shared" si="3"/>
        <v>0</v>
      </c>
      <c r="H54" s="17">
        <f t="shared" si="4"/>
        <v>0</v>
      </c>
      <c r="I54" s="17">
        <f t="shared" si="4"/>
        <v>0</v>
      </c>
      <c r="J54" s="18">
        <f t="shared" si="5"/>
        <v>0</v>
      </c>
      <c r="K54" s="18">
        <f t="shared" ref="K54:K77" si="6">SUM(C54+D54+E54+F54+G54)*I54</f>
        <v>0</v>
      </c>
      <c r="L54" s="40"/>
      <c r="M54" s="38"/>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2:49" s="5" customFormat="1" hidden="1" x14ac:dyDescent="0.25">
      <c r="B55" s="16">
        <v>3</v>
      </c>
      <c r="C55" s="17">
        <f t="shared" si="0"/>
        <v>0</v>
      </c>
      <c r="D55" s="17">
        <f t="shared" si="1"/>
        <v>0</v>
      </c>
      <c r="E55" s="8"/>
      <c r="F55" s="17">
        <f t="shared" si="2"/>
        <v>0</v>
      </c>
      <c r="G55" s="17">
        <f t="shared" si="3"/>
        <v>0</v>
      </c>
      <c r="H55" s="17">
        <f t="shared" si="4"/>
        <v>0</v>
      </c>
      <c r="I55" s="17">
        <f t="shared" si="4"/>
        <v>0</v>
      </c>
      <c r="J55" s="18">
        <f t="shared" si="5"/>
        <v>0</v>
      </c>
      <c r="K55" s="18">
        <f t="shared" si="6"/>
        <v>0</v>
      </c>
      <c r="L55" s="40"/>
      <c r="M55" s="38"/>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row>
    <row r="56" spans="2:49" s="5" customFormat="1" hidden="1" x14ac:dyDescent="0.25">
      <c r="B56" s="16">
        <v>4</v>
      </c>
      <c r="C56" s="17">
        <f t="shared" si="0"/>
        <v>0</v>
      </c>
      <c r="D56" s="17">
        <f t="shared" si="1"/>
        <v>0</v>
      </c>
      <c r="E56" s="8"/>
      <c r="F56" s="17">
        <f t="shared" si="2"/>
        <v>0</v>
      </c>
      <c r="G56" s="17">
        <f t="shared" si="3"/>
        <v>0</v>
      </c>
      <c r="H56" s="17">
        <f t="shared" si="4"/>
        <v>0</v>
      </c>
      <c r="I56" s="17">
        <f t="shared" si="4"/>
        <v>0</v>
      </c>
      <c r="J56" s="18">
        <f t="shared" si="5"/>
        <v>0</v>
      </c>
      <c r="K56" s="18">
        <f t="shared" si="6"/>
        <v>0</v>
      </c>
      <c r="L56" s="40"/>
      <c r="M56" s="38"/>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2:49" s="5" customFormat="1" hidden="1" x14ac:dyDescent="0.25">
      <c r="B57" s="16">
        <v>5</v>
      </c>
      <c r="C57" s="17">
        <f t="shared" si="0"/>
        <v>0</v>
      </c>
      <c r="D57" s="17">
        <f t="shared" si="1"/>
        <v>0</v>
      </c>
      <c r="E57" s="8"/>
      <c r="F57" s="17">
        <f t="shared" si="2"/>
        <v>0</v>
      </c>
      <c r="G57" s="17">
        <f t="shared" si="3"/>
        <v>0</v>
      </c>
      <c r="H57" s="17">
        <f t="shared" si="4"/>
        <v>0</v>
      </c>
      <c r="I57" s="17">
        <f t="shared" si="4"/>
        <v>0</v>
      </c>
      <c r="J57" s="18">
        <f t="shared" si="5"/>
        <v>0</v>
      </c>
      <c r="K57" s="18">
        <f t="shared" si="6"/>
        <v>0</v>
      </c>
      <c r="L57" s="40"/>
      <c r="M57" s="38"/>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row>
    <row r="58" spans="2:49" s="5" customFormat="1" hidden="1" x14ac:dyDescent="0.25">
      <c r="B58" s="16">
        <v>6</v>
      </c>
      <c r="C58" s="17">
        <f t="shared" si="0"/>
        <v>0</v>
      </c>
      <c r="D58" s="17">
        <f t="shared" si="1"/>
        <v>0</v>
      </c>
      <c r="E58" s="8"/>
      <c r="F58" s="17">
        <f t="shared" si="2"/>
        <v>0</v>
      </c>
      <c r="G58" s="17">
        <f t="shared" si="3"/>
        <v>0</v>
      </c>
      <c r="H58" s="17">
        <f t="shared" si="4"/>
        <v>0</v>
      </c>
      <c r="I58" s="17">
        <f t="shared" si="4"/>
        <v>0</v>
      </c>
      <c r="J58" s="18">
        <f t="shared" si="5"/>
        <v>0</v>
      </c>
      <c r="K58" s="18">
        <f t="shared" si="6"/>
        <v>0</v>
      </c>
      <c r="L58" s="40"/>
      <c r="M58" s="38"/>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row>
    <row r="59" spans="2:49" s="5" customFormat="1" hidden="1" x14ac:dyDescent="0.25">
      <c r="B59" s="16">
        <v>7</v>
      </c>
      <c r="C59" s="17">
        <f t="shared" si="0"/>
        <v>0</v>
      </c>
      <c r="D59" s="17">
        <f t="shared" si="1"/>
        <v>0</v>
      </c>
      <c r="E59" s="8"/>
      <c r="F59" s="17">
        <f t="shared" si="2"/>
        <v>0</v>
      </c>
      <c r="G59" s="17">
        <f t="shared" si="3"/>
        <v>0</v>
      </c>
      <c r="H59" s="17">
        <f t="shared" si="4"/>
        <v>0</v>
      </c>
      <c r="I59" s="17">
        <f t="shared" si="4"/>
        <v>0</v>
      </c>
      <c r="J59" s="18">
        <f t="shared" si="5"/>
        <v>0</v>
      </c>
      <c r="K59" s="18">
        <f t="shared" si="6"/>
        <v>0</v>
      </c>
      <c r="L59" s="40"/>
      <c r="M59" s="38"/>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row>
    <row r="60" spans="2:49" s="5" customFormat="1" hidden="1" x14ac:dyDescent="0.25">
      <c r="B60" s="16">
        <v>8</v>
      </c>
      <c r="C60" s="17">
        <f t="shared" si="0"/>
        <v>0</v>
      </c>
      <c r="D60" s="17">
        <f t="shared" si="1"/>
        <v>0</v>
      </c>
      <c r="E60" s="8"/>
      <c r="F60" s="17">
        <f t="shared" si="2"/>
        <v>0</v>
      </c>
      <c r="G60" s="17">
        <f t="shared" si="3"/>
        <v>0</v>
      </c>
      <c r="H60" s="17">
        <f t="shared" si="4"/>
        <v>0</v>
      </c>
      <c r="I60" s="17">
        <f t="shared" si="4"/>
        <v>0</v>
      </c>
      <c r="J60" s="18">
        <f t="shared" si="5"/>
        <v>0</v>
      </c>
      <c r="K60" s="18">
        <f t="shared" si="6"/>
        <v>0</v>
      </c>
      <c r="L60" s="40"/>
      <c r="M60" s="38"/>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row>
    <row r="61" spans="2:49" s="5" customFormat="1" hidden="1" x14ac:dyDescent="0.25">
      <c r="B61" s="16">
        <v>9</v>
      </c>
      <c r="C61" s="17">
        <f t="shared" si="0"/>
        <v>0</v>
      </c>
      <c r="D61" s="17">
        <f t="shared" si="1"/>
        <v>0</v>
      </c>
      <c r="E61" s="8"/>
      <c r="F61" s="17">
        <f t="shared" si="2"/>
        <v>0</v>
      </c>
      <c r="G61" s="17">
        <f t="shared" si="3"/>
        <v>0</v>
      </c>
      <c r="H61" s="17">
        <f t="shared" si="4"/>
        <v>0</v>
      </c>
      <c r="I61" s="17">
        <f t="shared" si="4"/>
        <v>0</v>
      </c>
      <c r="J61" s="18">
        <f t="shared" si="5"/>
        <v>0</v>
      </c>
      <c r="K61" s="18">
        <f t="shared" si="6"/>
        <v>0</v>
      </c>
      <c r="L61" s="40"/>
      <c r="M61" s="38"/>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row>
    <row r="62" spans="2:49" s="5" customFormat="1" hidden="1" x14ac:dyDescent="0.25">
      <c r="B62" s="16">
        <v>10</v>
      </c>
      <c r="C62" s="17">
        <f t="shared" si="0"/>
        <v>0</v>
      </c>
      <c r="D62" s="17">
        <f t="shared" si="1"/>
        <v>0</v>
      </c>
      <c r="E62" s="8"/>
      <c r="F62" s="17">
        <f t="shared" si="2"/>
        <v>0</v>
      </c>
      <c r="G62" s="17">
        <f t="shared" si="3"/>
        <v>0</v>
      </c>
      <c r="H62" s="17">
        <f t="shared" si="4"/>
        <v>0</v>
      </c>
      <c r="I62" s="17">
        <f t="shared" si="4"/>
        <v>0</v>
      </c>
      <c r="J62" s="18">
        <f t="shared" si="5"/>
        <v>0</v>
      </c>
      <c r="K62" s="18">
        <f t="shared" si="6"/>
        <v>0</v>
      </c>
      <c r="L62" s="40"/>
      <c r="M62" s="38"/>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row>
    <row r="63" spans="2:49" s="5" customFormat="1" hidden="1" x14ac:dyDescent="0.25">
      <c r="B63" s="16">
        <v>11</v>
      </c>
      <c r="C63" s="17">
        <f t="shared" si="0"/>
        <v>0</v>
      </c>
      <c r="D63" s="17">
        <f t="shared" si="1"/>
        <v>0</v>
      </c>
      <c r="E63" s="8"/>
      <c r="F63" s="17">
        <f t="shared" si="2"/>
        <v>0</v>
      </c>
      <c r="G63" s="17">
        <f t="shared" si="3"/>
        <v>0</v>
      </c>
      <c r="H63" s="17">
        <f t="shared" si="4"/>
        <v>0</v>
      </c>
      <c r="I63" s="17">
        <f t="shared" si="4"/>
        <v>0</v>
      </c>
      <c r="J63" s="18">
        <f t="shared" si="5"/>
        <v>0</v>
      </c>
      <c r="K63" s="18">
        <f t="shared" si="6"/>
        <v>0</v>
      </c>
      <c r="L63" s="40"/>
      <c r="M63" s="38"/>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row>
    <row r="64" spans="2:49" s="5" customFormat="1" hidden="1" x14ac:dyDescent="0.25">
      <c r="B64" s="16">
        <v>12</v>
      </c>
      <c r="C64" s="17">
        <f t="shared" si="0"/>
        <v>0</v>
      </c>
      <c r="D64" s="17">
        <f t="shared" si="1"/>
        <v>0</v>
      </c>
      <c r="E64" s="8"/>
      <c r="F64" s="17">
        <f t="shared" si="2"/>
        <v>0</v>
      </c>
      <c r="G64" s="17">
        <f t="shared" si="3"/>
        <v>0</v>
      </c>
      <c r="H64" s="17">
        <f t="shared" si="4"/>
        <v>0</v>
      </c>
      <c r="I64" s="17">
        <f t="shared" si="4"/>
        <v>0</v>
      </c>
      <c r="J64" s="18">
        <f t="shared" si="5"/>
        <v>0</v>
      </c>
      <c r="K64" s="18">
        <f t="shared" si="6"/>
        <v>0</v>
      </c>
      <c r="L64" s="40"/>
      <c r="M64" s="3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row>
    <row r="65" spans="2:49" s="5" customFormat="1" hidden="1" x14ac:dyDescent="0.25">
      <c r="B65" s="16">
        <v>13</v>
      </c>
      <c r="C65" s="17">
        <f t="shared" si="0"/>
        <v>0</v>
      </c>
      <c r="D65" s="17">
        <f t="shared" si="1"/>
        <v>0</v>
      </c>
      <c r="E65" s="8"/>
      <c r="F65" s="17">
        <f t="shared" si="2"/>
        <v>0</v>
      </c>
      <c r="G65" s="17">
        <f t="shared" si="3"/>
        <v>0</v>
      </c>
      <c r="H65" s="17">
        <f t="shared" si="4"/>
        <v>0</v>
      </c>
      <c r="I65" s="17">
        <f t="shared" si="4"/>
        <v>0</v>
      </c>
      <c r="J65" s="18">
        <f t="shared" si="5"/>
        <v>0</v>
      </c>
      <c r="K65" s="18">
        <f t="shared" si="6"/>
        <v>0</v>
      </c>
      <c r="L65" s="40"/>
      <c r="M65" s="38"/>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row>
    <row r="66" spans="2:49" s="5" customFormat="1" hidden="1" x14ac:dyDescent="0.25">
      <c r="B66" s="16">
        <v>14</v>
      </c>
      <c r="C66" s="17">
        <f t="shared" si="0"/>
        <v>0</v>
      </c>
      <c r="D66" s="17">
        <f t="shared" si="1"/>
        <v>0</v>
      </c>
      <c r="E66" s="8"/>
      <c r="F66" s="17">
        <f t="shared" si="2"/>
        <v>0</v>
      </c>
      <c r="G66" s="17">
        <f t="shared" si="3"/>
        <v>0</v>
      </c>
      <c r="H66" s="17">
        <f t="shared" si="4"/>
        <v>0</v>
      </c>
      <c r="I66" s="17">
        <f t="shared" si="4"/>
        <v>0</v>
      </c>
      <c r="J66" s="18">
        <f t="shared" si="5"/>
        <v>0</v>
      </c>
      <c r="K66" s="18">
        <f t="shared" si="6"/>
        <v>0</v>
      </c>
      <c r="L66" s="40"/>
      <c r="M66" s="38"/>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row>
    <row r="67" spans="2:49" s="5" customFormat="1" hidden="1" x14ac:dyDescent="0.25">
      <c r="B67" s="16">
        <v>15</v>
      </c>
      <c r="C67" s="17">
        <f t="shared" si="0"/>
        <v>0</v>
      </c>
      <c r="D67" s="17">
        <f t="shared" si="1"/>
        <v>0</v>
      </c>
      <c r="E67" s="8"/>
      <c r="F67" s="17">
        <f t="shared" si="2"/>
        <v>0</v>
      </c>
      <c r="G67" s="17">
        <f t="shared" si="3"/>
        <v>0</v>
      </c>
      <c r="H67" s="17">
        <f t="shared" si="4"/>
        <v>0</v>
      </c>
      <c r="I67" s="17">
        <f t="shared" si="4"/>
        <v>0</v>
      </c>
      <c r="J67" s="18">
        <f t="shared" si="5"/>
        <v>0</v>
      </c>
      <c r="K67" s="18">
        <f t="shared" si="6"/>
        <v>0</v>
      </c>
      <c r="L67" s="40"/>
      <c r="M67" s="38"/>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row>
    <row r="68" spans="2:49" s="5" customFormat="1" hidden="1" x14ac:dyDescent="0.25">
      <c r="B68" s="16">
        <v>16</v>
      </c>
      <c r="C68" s="17">
        <f t="shared" si="0"/>
        <v>0</v>
      </c>
      <c r="D68" s="17">
        <f t="shared" si="1"/>
        <v>0</v>
      </c>
      <c r="E68" s="8"/>
      <c r="F68" s="17">
        <f t="shared" si="2"/>
        <v>0</v>
      </c>
      <c r="G68" s="17">
        <f t="shared" si="3"/>
        <v>0</v>
      </c>
      <c r="H68" s="17">
        <f t="shared" si="4"/>
        <v>0</v>
      </c>
      <c r="I68" s="17">
        <f t="shared" si="4"/>
        <v>0</v>
      </c>
      <c r="J68" s="18">
        <f t="shared" si="5"/>
        <v>0</v>
      </c>
      <c r="K68" s="18">
        <f t="shared" si="6"/>
        <v>0</v>
      </c>
      <c r="L68" s="40"/>
      <c r="M68" s="38"/>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row>
    <row r="69" spans="2:49" s="5" customFormat="1" hidden="1" x14ac:dyDescent="0.25">
      <c r="B69" s="16">
        <v>17</v>
      </c>
      <c r="C69" s="17">
        <f t="shared" si="0"/>
        <v>0</v>
      </c>
      <c r="D69" s="17">
        <f t="shared" si="1"/>
        <v>0</v>
      </c>
      <c r="E69" s="8"/>
      <c r="F69" s="17">
        <f t="shared" si="2"/>
        <v>0</v>
      </c>
      <c r="G69" s="17">
        <f t="shared" si="3"/>
        <v>0</v>
      </c>
      <c r="H69" s="17">
        <f t="shared" si="4"/>
        <v>0</v>
      </c>
      <c r="I69" s="17">
        <f t="shared" si="4"/>
        <v>0</v>
      </c>
      <c r="J69" s="18">
        <f t="shared" si="5"/>
        <v>0</v>
      </c>
      <c r="K69" s="18">
        <f t="shared" si="6"/>
        <v>0</v>
      </c>
      <c r="L69" s="40"/>
      <c r="M69" s="38"/>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row>
    <row r="70" spans="2:49" s="5" customFormat="1" hidden="1" x14ac:dyDescent="0.25">
      <c r="B70" s="16">
        <v>18</v>
      </c>
      <c r="C70" s="17">
        <f t="shared" si="0"/>
        <v>0</v>
      </c>
      <c r="D70" s="17">
        <f t="shared" si="1"/>
        <v>0</v>
      </c>
      <c r="E70" s="8"/>
      <c r="F70" s="17">
        <f t="shared" si="2"/>
        <v>0</v>
      </c>
      <c r="G70" s="17">
        <f t="shared" si="3"/>
        <v>0</v>
      </c>
      <c r="H70" s="17">
        <f t="shared" si="4"/>
        <v>0</v>
      </c>
      <c r="I70" s="17">
        <f t="shared" si="4"/>
        <v>0</v>
      </c>
      <c r="J70" s="18">
        <f t="shared" si="5"/>
        <v>0</v>
      </c>
      <c r="K70" s="18">
        <f t="shared" si="6"/>
        <v>0</v>
      </c>
      <c r="L70" s="40"/>
      <c r="M70" s="38"/>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row>
    <row r="71" spans="2:49" s="5" customFormat="1" hidden="1" x14ac:dyDescent="0.25">
      <c r="B71" s="16">
        <v>19</v>
      </c>
      <c r="C71" s="17">
        <f t="shared" si="0"/>
        <v>0</v>
      </c>
      <c r="D71" s="17">
        <f t="shared" si="1"/>
        <v>0</v>
      </c>
      <c r="E71" s="8"/>
      <c r="F71" s="17">
        <f t="shared" si="2"/>
        <v>0</v>
      </c>
      <c r="G71" s="17">
        <f t="shared" si="3"/>
        <v>0</v>
      </c>
      <c r="H71" s="17">
        <f t="shared" si="4"/>
        <v>0</v>
      </c>
      <c r="I71" s="17">
        <f t="shared" si="4"/>
        <v>0</v>
      </c>
      <c r="J71" s="18">
        <f>SUM(C71+D71+F71+G71)*H71</f>
        <v>0</v>
      </c>
      <c r="K71" s="18">
        <f t="shared" si="6"/>
        <v>0</v>
      </c>
      <c r="L71" s="40"/>
      <c r="M71" s="38"/>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row>
    <row r="72" spans="2:49" s="5" customFormat="1" hidden="1" x14ac:dyDescent="0.25">
      <c r="B72" s="16">
        <v>20</v>
      </c>
      <c r="C72" s="17">
        <f t="shared" si="0"/>
        <v>0</v>
      </c>
      <c r="D72" s="17">
        <f t="shared" si="1"/>
        <v>0</v>
      </c>
      <c r="E72" s="8"/>
      <c r="F72" s="17">
        <f t="shared" si="2"/>
        <v>0</v>
      </c>
      <c r="G72" s="17">
        <f t="shared" si="3"/>
        <v>0</v>
      </c>
      <c r="H72" s="17">
        <f t="shared" si="4"/>
        <v>0</v>
      </c>
      <c r="I72" s="17">
        <f t="shared" si="4"/>
        <v>0</v>
      </c>
      <c r="J72" s="18">
        <f>SUM(C72+D72+F72+G72)*H72</f>
        <v>0</v>
      </c>
      <c r="K72" s="18">
        <f t="shared" si="6"/>
        <v>0</v>
      </c>
      <c r="L72" s="40"/>
      <c r="M72" s="38"/>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row>
    <row r="73" spans="2:49" s="5" customFormat="1" ht="15.75" hidden="1" thickBot="1" x14ac:dyDescent="0.3">
      <c r="B73" s="16">
        <v>21</v>
      </c>
      <c r="C73" s="17">
        <f t="shared" si="0"/>
        <v>0</v>
      </c>
      <c r="D73" s="17">
        <f t="shared" si="1"/>
        <v>0</v>
      </c>
      <c r="E73" s="19"/>
      <c r="F73" s="17">
        <f t="shared" si="2"/>
        <v>0</v>
      </c>
      <c r="G73" s="17">
        <f t="shared" si="3"/>
        <v>0</v>
      </c>
      <c r="H73" s="17">
        <f t="shared" ref="H73:I73" si="7">SUM(1/5*H23)</f>
        <v>0</v>
      </c>
      <c r="I73" s="17">
        <f t="shared" si="7"/>
        <v>0</v>
      </c>
      <c r="J73" s="18">
        <f t="shared" ref="J73:J77" si="8">SUM(C73+D73+F73+G73)*H73</f>
        <v>0</v>
      </c>
      <c r="K73" s="18">
        <f t="shared" si="6"/>
        <v>0</v>
      </c>
      <c r="L73" s="38"/>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2:49" s="5" customFormat="1" ht="15.75" hidden="1" thickBot="1" x14ac:dyDescent="0.3">
      <c r="B74" s="20">
        <v>22</v>
      </c>
      <c r="C74" s="17">
        <f t="shared" si="0"/>
        <v>0</v>
      </c>
      <c r="D74" s="17">
        <f t="shared" si="1"/>
        <v>0</v>
      </c>
      <c r="F74" s="17">
        <f t="shared" si="2"/>
        <v>0</v>
      </c>
      <c r="G74" s="17">
        <f t="shared" si="3"/>
        <v>0</v>
      </c>
      <c r="H74" s="17">
        <f t="shared" ref="H74:I74" si="9">SUM(1/5*H24)</f>
        <v>0</v>
      </c>
      <c r="I74" s="17">
        <f t="shared" si="9"/>
        <v>0</v>
      </c>
      <c r="J74" s="18">
        <f t="shared" si="8"/>
        <v>0</v>
      </c>
      <c r="K74" s="18">
        <f t="shared" si="6"/>
        <v>0</v>
      </c>
      <c r="L74" s="38"/>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2:49" s="5" customFormat="1" hidden="1" x14ac:dyDescent="0.25">
      <c r="B75" s="5">
        <v>23</v>
      </c>
      <c r="C75" s="17">
        <f t="shared" si="0"/>
        <v>0</v>
      </c>
      <c r="D75" s="17">
        <f t="shared" si="1"/>
        <v>0</v>
      </c>
      <c r="F75" s="17">
        <f t="shared" si="2"/>
        <v>0</v>
      </c>
      <c r="G75" s="17">
        <f t="shared" si="3"/>
        <v>0</v>
      </c>
      <c r="H75" s="17">
        <f t="shared" ref="H75:I75" si="10">SUM(1/5*H25)</f>
        <v>0</v>
      </c>
      <c r="I75" s="17">
        <f t="shared" si="10"/>
        <v>0</v>
      </c>
      <c r="J75" s="18">
        <f t="shared" si="8"/>
        <v>0</v>
      </c>
      <c r="K75" s="18">
        <f t="shared" si="6"/>
        <v>0</v>
      </c>
      <c r="L75" s="38"/>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2:49" s="5" customFormat="1" hidden="1" x14ac:dyDescent="0.25">
      <c r="B76" s="5">
        <v>24</v>
      </c>
      <c r="C76" s="17">
        <f t="shared" si="0"/>
        <v>0</v>
      </c>
      <c r="D76" s="17">
        <f t="shared" si="1"/>
        <v>0</v>
      </c>
      <c r="F76" s="17">
        <f t="shared" si="2"/>
        <v>0</v>
      </c>
      <c r="G76" s="17">
        <f t="shared" si="3"/>
        <v>0</v>
      </c>
      <c r="H76" s="17">
        <f t="shared" ref="H76:I76" si="11">SUM(1/5*H26)</f>
        <v>0</v>
      </c>
      <c r="I76" s="17">
        <f t="shared" si="11"/>
        <v>0</v>
      </c>
      <c r="J76" s="18">
        <f t="shared" si="8"/>
        <v>0</v>
      </c>
      <c r="K76" s="18">
        <f t="shared" si="6"/>
        <v>0</v>
      </c>
      <c r="L76" s="38"/>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2:49" s="5" customFormat="1" hidden="1" x14ac:dyDescent="0.25">
      <c r="B77" s="5">
        <v>25</v>
      </c>
      <c r="C77" s="17">
        <f t="shared" si="0"/>
        <v>0</v>
      </c>
      <c r="D77" s="17">
        <f t="shared" si="1"/>
        <v>0</v>
      </c>
      <c r="F77" s="17">
        <f t="shared" si="2"/>
        <v>0</v>
      </c>
      <c r="G77" s="17">
        <f t="shared" si="3"/>
        <v>0</v>
      </c>
      <c r="H77" s="17">
        <f t="shared" ref="H77:I77" si="12">SUM(1/5*H27)</f>
        <v>0</v>
      </c>
      <c r="I77" s="17">
        <f t="shared" si="12"/>
        <v>0</v>
      </c>
      <c r="J77" s="18">
        <f t="shared" si="8"/>
        <v>0</v>
      </c>
      <c r="K77" s="18">
        <f t="shared" si="6"/>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2:49" s="5" customFormat="1" hidden="1" x14ac:dyDescent="0.25">
      <c r="K78" s="3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2:49" s="5" customFormat="1" hidden="1" x14ac:dyDescent="0.25">
      <c r="C79" s="21"/>
      <c r="K79" s="3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2:49" s="5" customFormat="1" x14ac:dyDescent="0.25">
      <c r="C80" s="21"/>
      <c r="K80" s="3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1:48" s="5" customFormat="1" x14ac:dyDescent="0.25">
      <c r="K81" s="3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1:48" s="5" customFormat="1" x14ac:dyDescent="0.25">
      <c r="K82" s="3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1:48" s="5" customFormat="1" x14ac:dyDescent="0.25">
      <c r="K83" s="3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1:48" s="5" customFormat="1" x14ac:dyDescent="0.25">
      <c r="K84" s="3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row>
    <row r="85" spans="11:48" s="5" customFormat="1" x14ac:dyDescent="0.25">
      <c r="K85" s="3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row>
    <row r="86" spans="11:48" s="5" customFormat="1" x14ac:dyDescent="0.25">
      <c r="K86" s="3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row>
    <row r="87" spans="11:48" s="5" customFormat="1" x14ac:dyDescent="0.25">
      <c r="K87" s="3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row>
    <row r="88" spans="11:48" s="5" customFormat="1" x14ac:dyDescent="0.25">
      <c r="K88" s="3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row>
    <row r="89" spans="11:48" s="5" customFormat="1" x14ac:dyDescent="0.25">
      <c r="K89" s="3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1:48" s="5" customFormat="1" x14ac:dyDescent="0.25">
      <c r="K90" s="3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1:48" s="5" customFormat="1" x14ac:dyDescent="0.25">
      <c r="K91" s="3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1:48" s="5" customFormat="1" x14ac:dyDescent="0.25">
      <c r="K92" s="3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1:48" s="5" customFormat="1" x14ac:dyDescent="0.25">
      <c r="K93" s="3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row>
    <row r="94" spans="11:48" s="5" customFormat="1" x14ac:dyDescent="0.25">
      <c r="K94" s="3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row>
    <row r="95" spans="11:48" s="5" customFormat="1" x14ac:dyDescent="0.25">
      <c r="K95" s="3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row>
    <row r="96" spans="11:48" s="5" customFormat="1" x14ac:dyDescent="0.25">
      <c r="K96" s="3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row>
    <row r="97" spans="11:48" s="5" customFormat="1" x14ac:dyDescent="0.25">
      <c r="K97" s="3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row>
    <row r="98" spans="11:48" s="5" customFormat="1" x14ac:dyDescent="0.25">
      <c r="K98" s="3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row>
    <row r="99" spans="11:48" s="5" customFormat="1" x14ac:dyDescent="0.25">
      <c r="K99" s="3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row>
    <row r="100" spans="11:48" s="5" customFormat="1" x14ac:dyDescent="0.25">
      <c r="K100" s="3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row>
    <row r="101" spans="11:48" s="5" customFormat="1" x14ac:dyDescent="0.25">
      <c r="K101" s="3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row>
    <row r="102" spans="11:48" s="5" customFormat="1" x14ac:dyDescent="0.25">
      <c r="K102" s="3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row>
    <row r="103" spans="11:48" s="5" customFormat="1" x14ac:dyDescent="0.25">
      <c r="K103" s="3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row>
    <row r="104" spans="11:48" s="5" customFormat="1" x14ac:dyDescent="0.25">
      <c r="K104" s="3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row>
    <row r="105" spans="11:48" s="5" customFormat="1" x14ac:dyDescent="0.25">
      <c r="K105" s="3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row>
    <row r="106" spans="11:48" s="5" customFormat="1" x14ac:dyDescent="0.25">
      <c r="K106" s="3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row>
    <row r="107" spans="11:48" s="5" customFormat="1" x14ac:dyDescent="0.25">
      <c r="K107" s="3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row>
    <row r="108" spans="11:48" s="5" customFormat="1" x14ac:dyDescent="0.25">
      <c r="K108" s="3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row>
    <row r="109" spans="11:48" s="5" customFormat="1" x14ac:dyDescent="0.25">
      <c r="K109" s="3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row>
    <row r="110" spans="11:48" s="5" customFormat="1" x14ac:dyDescent="0.25">
      <c r="K110" s="3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row>
    <row r="111" spans="11:48" s="5" customFormat="1" x14ac:dyDescent="0.25">
      <c r="K111" s="3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row>
    <row r="112" spans="11:48" s="5" customFormat="1" x14ac:dyDescent="0.25">
      <c r="K112" s="3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row>
    <row r="113" spans="11:48" s="5" customFormat="1" x14ac:dyDescent="0.25">
      <c r="K113" s="3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row>
    <row r="114" spans="11:48" s="5" customFormat="1" x14ac:dyDescent="0.25">
      <c r="K114" s="3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row>
    <row r="115" spans="11:48" s="5" customFormat="1" x14ac:dyDescent="0.25">
      <c r="K115" s="3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row>
    <row r="116" spans="11:48" s="5" customFormat="1" x14ac:dyDescent="0.25">
      <c r="K116" s="3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row>
    <row r="117" spans="11:48" s="5" customFormat="1" x14ac:dyDescent="0.25">
      <c r="K117" s="3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row>
    <row r="118" spans="11:48" s="5" customFormat="1" x14ac:dyDescent="0.25">
      <c r="K118" s="3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row>
    <row r="119" spans="11:48" s="5" customFormat="1" x14ac:dyDescent="0.25">
      <c r="K119" s="3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row>
    <row r="120" spans="11:48" s="5" customFormat="1" x14ac:dyDescent="0.25">
      <c r="K120" s="3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row>
    <row r="121" spans="11:48" s="5" customFormat="1" x14ac:dyDescent="0.25">
      <c r="K121" s="3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row>
    <row r="122" spans="11:48" s="5" customFormat="1" x14ac:dyDescent="0.25">
      <c r="K122" s="3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row>
    <row r="123" spans="11:48" s="5" customFormat="1" x14ac:dyDescent="0.25">
      <c r="K123" s="3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row>
    <row r="124" spans="11:48" s="5" customFormat="1" x14ac:dyDescent="0.25">
      <c r="K124" s="3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row>
    <row r="125" spans="11:48" s="5" customFormat="1" x14ac:dyDescent="0.25">
      <c r="K125" s="3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row>
    <row r="126" spans="11:48" s="5" customFormat="1" x14ac:dyDescent="0.25">
      <c r="K126" s="3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row>
    <row r="127" spans="11:48" s="5" customFormat="1" x14ac:dyDescent="0.25">
      <c r="K127" s="3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row>
    <row r="128" spans="11:48" s="5" customFormat="1" x14ac:dyDescent="0.25">
      <c r="K128" s="3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row>
    <row r="129" spans="11:48" s="5" customFormat="1" x14ac:dyDescent="0.25">
      <c r="K129" s="3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row>
    <row r="130" spans="11:48" s="5" customFormat="1" x14ac:dyDescent="0.25">
      <c r="K130" s="3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row>
    <row r="131" spans="11:48" s="5" customFormat="1" x14ac:dyDescent="0.25">
      <c r="K131" s="3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row>
    <row r="132" spans="11:48" s="5" customFormat="1" x14ac:dyDescent="0.25">
      <c r="K132" s="3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row>
    <row r="133" spans="11:48" s="5" customFormat="1" x14ac:dyDescent="0.25">
      <c r="K133" s="3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row>
    <row r="134" spans="11:48" s="5" customFormat="1" x14ac:dyDescent="0.25">
      <c r="K134" s="3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row>
    <row r="135" spans="11:48" s="5" customFormat="1" x14ac:dyDescent="0.25">
      <c r="K135" s="3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row>
    <row r="136" spans="11:48" s="5" customFormat="1" x14ac:dyDescent="0.25">
      <c r="K136" s="3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row>
    <row r="137" spans="11:48" s="5" customFormat="1" x14ac:dyDescent="0.25">
      <c r="K137" s="3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row>
    <row r="138" spans="11:48" s="5" customFormat="1" x14ac:dyDescent="0.25">
      <c r="K138" s="3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row>
    <row r="139" spans="11:48" s="5" customFormat="1" x14ac:dyDescent="0.25">
      <c r="K139" s="3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row>
    <row r="140" spans="11:48" s="5" customFormat="1" x14ac:dyDescent="0.25">
      <c r="K140" s="3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row>
    <row r="141" spans="11:48" s="5" customFormat="1" x14ac:dyDescent="0.25">
      <c r="K141" s="3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row>
    <row r="142" spans="11:48" s="5" customFormat="1" x14ac:dyDescent="0.25">
      <c r="K142" s="3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row>
    <row r="143" spans="11:48" s="5" customFormat="1" x14ac:dyDescent="0.25">
      <c r="K143" s="3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row>
    <row r="144" spans="11:48" s="5" customFormat="1" x14ac:dyDescent="0.25">
      <c r="K144" s="3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row>
    <row r="145" spans="11:48" s="5" customFormat="1" x14ac:dyDescent="0.25">
      <c r="K145" s="3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row>
    <row r="146" spans="11:48" s="5" customFormat="1" x14ac:dyDescent="0.25">
      <c r="K146" s="3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row>
    <row r="147" spans="11:48" s="5" customFormat="1" x14ac:dyDescent="0.25">
      <c r="K147" s="3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row>
    <row r="148" spans="11:48" s="5" customFormat="1" x14ac:dyDescent="0.25">
      <c r="K148" s="3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row>
    <row r="149" spans="11:48" s="5" customFormat="1" x14ac:dyDescent="0.25">
      <c r="K149" s="3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row>
    <row r="150" spans="11:48" s="5" customFormat="1" x14ac:dyDescent="0.25">
      <c r="K150" s="3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row>
    <row r="151" spans="11:48" s="5" customFormat="1" x14ac:dyDescent="0.25">
      <c r="K151" s="3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row>
    <row r="152" spans="11:48" s="5" customFormat="1" x14ac:dyDescent="0.25">
      <c r="K152" s="3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row>
    <row r="153" spans="11:48" s="5" customFormat="1" x14ac:dyDescent="0.25">
      <c r="K153" s="3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row>
    <row r="154" spans="11:48" s="5" customFormat="1" x14ac:dyDescent="0.25">
      <c r="K154" s="3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row>
    <row r="155" spans="11:48" s="5" customFormat="1" x14ac:dyDescent="0.25">
      <c r="K155" s="3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row>
    <row r="156" spans="11:48" s="5" customFormat="1" x14ac:dyDescent="0.25">
      <c r="K156" s="3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row>
    <row r="157" spans="11:48" s="5" customFormat="1" x14ac:dyDescent="0.25">
      <c r="K157" s="3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row>
    <row r="158" spans="11:48" s="5" customFormat="1" x14ac:dyDescent="0.25">
      <c r="K158" s="3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row>
    <row r="159" spans="11:48" s="5" customFormat="1" x14ac:dyDescent="0.25">
      <c r="K159" s="3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row>
    <row r="160" spans="11:48" s="5" customFormat="1" x14ac:dyDescent="0.25">
      <c r="K160" s="3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row>
    <row r="161" spans="11:48" s="5" customFormat="1" x14ac:dyDescent="0.25">
      <c r="K161" s="3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row>
    <row r="162" spans="11:48" s="5" customFormat="1" x14ac:dyDescent="0.25">
      <c r="K162" s="3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row>
    <row r="163" spans="11:48" s="5" customFormat="1" x14ac:dyDescent="0.25">
      <c r="K163" s="3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row>
    <row r="164" spans="11:48" s="5" customFormat="1" x14ac:dyDescent="0.25">
      <c r="K164" s="3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row>
    <row r="165" spans="11:48" s="5" customFormat="1" x14ac:dyDescent="0.25">
      <c r="K165" s="3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row>
    <row r="166" spans="11:48" s="5" customFormat="1" x14ac:dyDescent="0.25">
      <c r="K166" s="3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row>
    <row r="167" spans="11:48" s="5" customFormat="1" x14ac:dyDescent="0.25">
      <c r="K167" s="3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row>
    <row r="168" spans="11:48" s="5" customFormat="1" x14ac:dyDescent="0.25">
      <c r="K168" s="3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row>
    <row r="169" spans="11:48" s="5" customFormat="1" x14ac:dyDescent="0.25">
      <c r="K169" s="3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row>
    <row r="170" spans="11:48" s="5" customFormat="1" x14ac:dyDescent="0.25">
      <c r="K170" s="3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row>
    <row r="171" spans="11:48" s="5" customFormat="1" x14ac:dyDescent="0.25">
      <c r="K171" s="3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row>
    <row r="172" spans="11:48" s="5" customFormat="1" x14ac:dyDescent="0.25">
      <c r="K172" s="3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row>
    <row r="173" spans="11:48" s="5" customFormat="1" x14ac:dyDescent="0.25">
      <c r="K173" s="3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row>
    <row r="174" spans="11:48" s="5" customFormat="1" x14ac:dyDescent="0.25">
      <c r="K174" s="3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row>
    <row r="175" spans="11:48" s="5" customFormat="1" x14ac:dyDescent="0.25">
      <c r="K175" s="3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row>
    <row r="176" spans="11:48" s="5" customFormat="1" x14ac:dyDescent="0.25">
      <c r="K176" s="3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row>
    <row r="177" spans="11:48" s="5" customFormat="1" x14ac:dyDescent="0.25">
      <c r="K177" s="3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row>
    <row r="178" spans="11:48" s="5" customFormat="1" x14ac:dyDescent="0.25">
      <c r="K178" s="3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row>
    <row r="179" spans="11:48" s="5" customFormat="1" x14ac:dyDescent="0.25">
      <c r="K179" s="3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row>
    <row r="180" spans="11:48" s="5" customFormat="1" x14ac:dyDescent="0.25">
      <c r="K180" s="3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row>
    <row r="181" spans="11:48" s="5" customFormat="1" x14ac:dyDescent="0.25">
      <c r="K181" s="3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row>
    <row r="182" spans="11:48" s="5" customFormat="1" x14ac:dyDescent="0.25">
      <c r="K182" s="3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row>
    <row r="183" spans="11:48" s="5" customFormat="1" x14ac:dyDescent="0.25">
      <c r="K183" s="3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row>
    <row r="184" spans="11:48" s="5" customFormat="1" x14ac:dyDescent="0.25">
      <c r="K184" s="3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row>
    <row r="185" spans="11:48" s="5" customFormat="1" x14ac:dyDescent="0.25">
      <c r="K185" s="3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row>
    <row r="186" spans="11:48" s="5" customFormat="1" x14ac:dyDescent="0.25">
      <c r="K186" s="3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row>
    <row r="187" spans="11:48" s="5" customFormat="1" x14ac:dyDescent="0.25">
      <c r="K187" s="3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row>
    <row r="188" spans="11:48" s="5" customFormat="1" x14ac:dyDescent="0.25">
      <c r="K188" s="3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row>
    <row r="189" spans="11:48" s="5" customFormat="1" x14ac:dyDescent="0.25">
      <c r="K189" s="3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row>
    <row r="190" spans="11:48" s="5" customFormat="1" x14ac:dyDescent="0.25">
      <c r="K190" s="3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row>
    <row r="191" spans="11:48" s="5" customFormat="1" x14ac:dyDescent="0.25">
      <c r="K191" s="3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row>
    <row r="192" spans="11:48" s="5" customFormat="1" x14ac:dyDescent="0.25">
      <c r="K192" s="3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row>
    <row r="193" spans="11:48" s="5" customFormat="1" x14ac:dyDescent="0.25">
      <c r="K193" s="3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row>
    <row r="194" spans="11:48" s="5" customFormat="1" x14ac:dyDescent="0.25">
      <c r="K194" s="3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row>
    <row r="195" spans="11:48" s="5" customFormat="1" x14ac:dyDescent="0.25">
      <c r="K195" s="3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row>
    <row r="196" spans="11:48" s="5" customFormat="1" x14ac:dyDescent="0.25">
      <c r="K196" s="3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row>
    <row r="197" spans="11:48" s="5" customFormat="1" x14ac:dyDescent="0.25">
      <c r="K197" s="3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row>
    <row r="198" spans="11:48" s="5" customFormat="1" x14ac:dyDescent="0.25">
      <c r="K198" s="3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row>
    <row r="199" spans="11:48" s="5" customFormat="1" x14ac:dyDescent="0.25">
      <c r="K199" s="3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row>
    <row r="200" spans="11:48" s="5" customFormat="1" x14ac:dyDescent="0.25">
      <c r="K200" s="3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row>
    <row r="201" spans="11:48" s="5" customFormat="1" x14ac:dyDescent="0.25">
      <c r="K201" s="3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row>
    <row r="202" spans="11:48" s="5" customFormat="1" x14ac:dyDescent="0.25">
      <c r="K202" s="3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row>
    <row r="203" spans="11:48" s="5" customFormat="1" x14ac:dyDescent="0.25">
      <c r="K203" s="3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row>
    <row r="204" spans="11:48" s="5" customFormat="1" x14ac:dyDescent="0.25">
      <c r="K204" s="3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row>
    <row r="205" spans="11:48" s="5" customFormat="1" x14ac:dyDescent="0.25">
      <c r="K205" s="3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row>
    <row r="206" spans="11:48" s="5" customFormat="1" x14ac:dyDescent="0.25">
      <c r="K206" s="3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row>
    <row r="207" spans="11:48" s="5" customFormat="1" x14ac:dyDescent="0.25">
      <c r="K207" s="3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row>
    <row r="208" spans="11:48" s="5" customFormat="1" x14ac:dyDescent="0.25">
      <c r="K208" s="3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row>
    <row r="209" spans="11:48" s="5" customFormat="1" x14ac:dyDescent="0.25">
      <c r="K209" s="3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row>
    <row r="210" spans="11:48" s="5" customFormat="1" x14ac:dyDescent="0.25">
      <c r="K210" s="3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row>
    <row r="211" spans="11:48" s="5" customFormat="1" x14ac:dyDescent="0.25">
      <c r="K211" s="3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row>
    <row r="212" spans="11:48" s="5" customFormat="1" x14ac:dyDescent="0.25">
      <c r="K212" s="3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row>
    <row r="213" spans="11:48" s="5" customFormat="1" x14ac:dyDescent="0.25">
      <c r="K213" s="3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row>
    <row r="214" spans="11:48" s="5" customFormat="1" x14ac:dyDescent="0.25">
      <c r="K214" s="3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row>
    <row r="215" spans="11:48" s="5" customFormat="1" x14ac:dyDescent="0.25">
      <c r="K215" s="3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row>
    <row r="216" spans="11:48" s="5" customFormat="1" x14ac:dyDescent="0.25">
      <c r="K216" s="3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row>
    <row r="217" spans="11:48" s="5" customFormat="1" x14ac:dyDescent="0.25">
      <c r="K217" s="3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row>
    <row r="218" spans="11:48" s="5" customFormat="1" x14ac:dyDescent="0.25">
      <c r="K218" s="3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row>
    <row r="219" spans="11:48" s="5" customFormat="1" x14ac:dyDescent="0.25">
      <c r="K219" s="3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row>
    <row r="220" spans="11:48" s="5" customFormat="1" x14ac:dyDescent="0.25">
      <c r="K220" s="3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row>
    <row r="221" spans="11:48" s="5" customFormat="1" x14ac:dyDescent="0.25">
      <c r="K221" s="3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row>
    <row r="222" spans="11:48" s="5" customFormat="1" x14ac:dyDescent="0.25">
      <c r="K222" s="3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row>
    <row r="223" spans="11:48" s="5" customFormat="1" x14ac:dyDescent="0.25">
      <c r="K223" s="3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row>
    <row r="224" spans="11:48" s="5" customFormat="1" x14ac:dyDescent="0.25">
      <c r="K224" s="3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row>
    <row r="225" spans="11:48" s="5" customFormat="1" x14ac:dyDescent="0.25">
      <c r="K225" s="3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row>
    <row r="226" spans="11:48" s="5" customFormat="1" x14ac:dyDescent="0.25">
      <c r="K226" s="3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row>
    <row r="227" spans="11:48" s="5" customFormat="1" x14ac:dyDescent="0.25">
      <c r="K227" s="3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row>
    <row r="228" spans="11:48" s="5" customFormat="1" x14ac:dyDescent="0.25">
      <c r="K228" s="3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row>
    <row r="229" spans="11:48" s="5" customFormat="1" x14ac:dyDescent="0.25">
      <c r="K229" s="3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row>
    <row r="230" spans="11:48" s="5" customFormat="1" x14ac:dyDescent="0.25">
      <c r="K230" s="3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row>
    <row r="231" spans="11:48" s="5" customFormat="1" x14ac:dyDescent="0.25">
      <c r="K231" s="3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row>
    <row r="232" spans="11:48" s="5" customFormat="1" x14ac:dyDescent="0.25">
      <c r="K232" s="3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row>
    <row r="233" spans="11:48" s="5" customFormat="1" x14ac:dyDescent="0.25">
      <c r="K233" s="3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row>
    <row r="234" spans="11:48" s="5" customFormat="1" x14ac:dyDescent="0.25">
      <c r="K234" s="3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row>
    <row r="235" spans="11:48" s="5" customFormat="1" x14ac:dyDescent="0.25">
      <c r="K235" s="3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row>
    <row r="236" spans="11:48" s="5" customFormat="1" x14ac:dyDescent="0.25">
      <c r="K236" s="3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row>
    <row r="237" spans="11:48" s="5" customFormat="1" x14ac:dyDescent="0.25">
      <c r="K237" s="3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row>
    <row r="238" spans="11:48" s="5" customFormat="1" x14ac:dyDescent="0.25">
      <c r="K238" s="3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row>
    <row r="239" spans="11:48" s="5" customFormat="1" x14ac:dyDescent="0.25">
      <c r="K239" s="3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row>
    <row r="240" spans="11:48" s="5" customFormat="1" x14ac:dyDescent="0.25">
      <c r="K240" s="3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row>
    <row r="241" spans="11:48" s="5" customFormat="1" x14ac:dyDescent="0.25">
      <c r="K241" s="3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row>
    <row r="242" spans="11:48" s="5" customFormat="1" x14ac:dyDescent="0.25">
      <c r="K242" s="3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row>
    <row r="243" spans="11:48" s="5" customFormat="1" x14ac:dyDescent="0.25">
      <c r="K243" s="3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row>
    <row r="244" spans="11:48" s="5" customFormat="1" x14ac:dyDescent="0.25">
      <c r="K244" s="3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row>
    <row r="245" spans="11:48" s="5" customFormat="1" x14ac:dyDescent="0.25">
      <c r="K245" s="3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row>
    <row r="246" spans="11:48" s="5" customFormat="1" x14ac:dyDescent="0.25">
      <c r="K246" s="3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row>
    <row r="247" spans="11:48" s="5" customFormat="1" x14ac:dyDescent="0.25">
      <c r="K247" s="3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row>
    <row r="248" spans="11:48" s="5" customFormat="1" x14ac:dyDescent="0.25">
      <c r="K248" s="3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row>
    <row r="249" spans="11:48" s="5" customFormat="1" x14ac:dyDescent="0.25">
      <c r="K249" s="3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row>
    <row r="250" spans="11:48" s="5" customFormat="1" x14ac:dyDescent="0.25">
      <c r="K250" s="3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row>
    <row r="251" spans="11:48" s="5" customFormat="1" x14ac:dyDescent="0.25">
      <c r="K251" s="3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row>
    <row r="252" spans="11:48" s="5" customFormat="1" x14ac:dyDescent="0.25">
      <c r="K252" s="3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row>
    <row r="253" spans="11:48" s="5" customFormat="1" x14ac:dyDescent="0.25">
      <c r="K253" s="3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row>
    <row r="254" spans="11:48" s="5" customFormat="1" x14ac:dyDescent="0.25">
      <c r="K254" s="3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row>
    <row r="255" spans="11:48" s="5" customFormat="1" x14ac:dyDescent="0.25">
      <c r="K255" s="3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row>
    <row r="256" spans="11:48" s="5" customFormat="1" x14ac:dyDescent="0.25">
      <c r="K256" s="3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row>
    <row r="257" spans="11:48" s="5" customFormat="1" x14ac:dyDescent="0.25">
      <c r="K257" s="3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row>
    <row r="258" spans="11:48" s="5" customFormat="1" x14ac:dyDescent="0.25">
      <c r="K258" s="3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row>
    <row r="259" spans="11:48" s="5" customFormat="1" x14ac:dyDescent="0.25">
      <c r="K259" s="3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row>
    <row r="260" spans="11:48" s="5" customFormat="1" x14ac:dyDescent="0.25">
      <c r="K260" s="3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row>
    <row r="261" spans="11:48" s="5" customFormat="1" x14ac:dyDescent="0.25">
      <c r="K261" s="3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row>
    <row r="262" spans="11:48" s="5" customFormat="1" x14ac:dyDescent="0.25">
      <c r="K262" s="3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row>
    <row r="263" spans="11:48" s="5" customFormat="1" x14ac:dyDescent="0.25">
      <c r="K263" s="3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row>
    <row r="264" spans="11:48" s="5" customFormat="1" x14ac:dyDescent="0.25">
      <c r="K264" s="3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row>
    <row r="265" spans="11:48" s="5" customFormat="1" x14ac:dyDescent="0.25">
      <c r="K265" s="3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row>
    <row r="266" spans="11:48" s="5" customFormat="1" x14ac:dyDescent="0.25">
      <c r="K266" s="3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row>
    <row r="267" spans="11:48" s="5" customFormat="1" x14ac:dyDescent="0.25">
      <c r="K267" s="3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row>
    <row r="268" spans="11:48" s="5" customFormat="1" x14ac:dyDescent="0.25">
      <c r="K268" s="3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row>
    <row r="269" spans="11:48" s="5" customFormat="1" x14ac:dyDescent="0.25">
      <c r="K269" s="3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row>
    <row r="270" spans="11:48" s="5" customFormat="1" x14ac:dyDescent="0.25">
      <c r="K270" s="3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row>
    <row r="271" spans="11:48" s="5" customFormat="1" x14ac:dyDescent="0.25">
      <c r="K271" s="3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row>
    <row r="272" spans="11:48" s="5" customFormat="1" x14ac:dyDescent="0.25">
      <c r="K272" s="3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row>
    <row r="273" spans="11:48" s="5" customFormat="1" x14ac:dyDescent="0.25">
      <c r="K273" s="3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row>
    <row r="274" spans="11:48" s="5" customFormat="1" x14ac:dyDescent="0.25">
      <c r="K274" s="3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row>
    <row r="275" spans="11:48" s="5" customFormat="1" x14ac:dyDescent="0.25">
      <c r="K275" s="3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row>
    <row r="276" spans="11:48" s="5" customFormat="1" x14ac:dyDescent="0.25">
      <c r="K276" s="3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row>
    <row r="277" spans="11:48" s="5" customFormat="1" x14ac:dyDescent="0.25">
      <c r="K277" s="3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row>
    <row r="278" spans="11:48" s="5" customFormat="1" x14ac:dyDescent="0.25">
      <c r="K278" s="3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row>
    <row r="279" spans="11:48" s="5" customFormat="1" x14ac:dyDescent="0.25">
      <c r="K279" s="3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row>
    <row r="280" spans="11:48" s="5" customFormat="1" x14ac:dyDescent="0.25">
      <c r="K280" s="3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row>
    <row r="281" spans="11:48" s="5" customFormat="1" x14ac:dyDescent="0.25">
      <c r="K281" s="3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row>
    <row r="282" spans="11:48" s="5" customFormat="1" x14ac:dyDescent="0.25">
      <c r="K282" s="3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row>
    <row r="283" spans="11:48" s="5" customFormat="1" x14ac:dyDescent="0.25">
      <c r="K283" s="3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row>
    <row r="284" spans="11:48" s="5" customFormat="1" x14ac:dyDescent="0.25">
      <c r="K284" s="3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row>
    <row r="285" spans="11:48" s="5" customFormat="1" x14ac:dyDescent="0.25">
      <c r="K285" s="3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row>
    <row r="286" spans="11:48" s="5" customFormat="1" x14ac:dyDescent="0.25">
      <c r="K286" s="3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row>
    <row r="287" spans="11:48" s="5" customFormat="1" x14ac:dyDescent="0.25">
      <c r="K287" s="3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row>
    <row r="288" spans="11:48" s="5" customFormat="1" x14ac:dyDescent="0.25">
      <c r="K288" s="3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row>
    <row r="289" spans="11:48" s="5" customFormat="1" x14ac:dyDescent="0.25">
      <c r="K289" s="3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row>
    <row r="290" spans="11:48" s="5" customFormat="1" x14ac:dyDescent="0.25">
      <c r="K290" s="3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row>
    <row r="291" spans="11:48" s="5" customFormat="1" x14ac:dyDescent="0.25">
      <c r="K291" s="3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row>
    <row r="292" spans="11:48" s="5" customFormat="1" x14ac:dyDescent="0.25">
      <c r="K292" s="3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row>
    <row r="293" spans="11:48" s="5" customFormat="1" x14ac:dyDescent="0.25">
      <c r="K293" s="3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row>
    <row r="294" spans="11:48" s="5" customFormat="1" x14ac:dyDescent="0.25">
      <c r="K294" s="3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row>
    <row r="295" spans="11:48" s="5" customFormat="1" x14ac:dyDescent="0.25">
      <c r="K295" s="3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row>
    <row r="296" spans="11:48" s="5" customFormat="1" x14ac:dyDescent="0.25">
      <c r="K296" s="3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row>
    <row r="297" spans="11:48" s="5" customFormat="1" x14ac:dyDescent="0.25">
      <c r="K297" s="3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row>
    <row r="298" spans="11:48" s="5" customFormat="1" x14ac:dyDescent="0.25">
      <c r="K298" s="3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row>
    <row r="299" spans="11:48" s="5" customFormat="1" x14ac:dyDescent="0.25">
      <c r="K299" s="3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row>
    <row r="300" spans="11:48" s="5" customFormat="1" x14ac:dyDescent="0.25">
      <c r="K300" s="3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row>
    <row r="301" spans="11:48" s="5" customFormat="1" x14ac:dyDescent="0.25">
      <c r="K301" s="3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row>
    <row r="302" spans="11:48" s="5" customFormat="1" x14ac:dyDescent="0.25">
      <c r="K302" s="3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row>
    <row r="303" spans="11:48" s="5" customFormat="1" x14ac:dyDescent="0.25">
      <c r="K303" s="3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row>
    <row r="304" spans="11:48" s="5" customFormat="1" x14ac:dyDescent="0.25">
      <c r="K304" s="3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row>
    <row r="305" spans="11:48" s="5" customFormat="1" x14ac:dyDescent="0.25">
      <c r="K305" s="3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row>
    <row r="306" spans="11:48" s="5" customFormat="1" x14ac:dyDescent="0.25">
      <c r="K306" s="3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row>
    <row r="307" spans="11:48" s="5" customFormat="1" x14ac:dyDescent="0.25">
      <c r="K307" s="3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row>
    <row r="308" spans="11:48" s="5" customFormat="1" x14ac:dyDescent="0.25">
      <c r="K308" s="3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row>
    <row r="309" spans="11:48" s="5" customFormat="1" x14ac:dyDescent="0.25">
      <c r="K309" s="3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row>
    <row r="310" spans="11:48" s="5" customFormat="1" x14ac:dyDescent="0.25">
      <c r="K310" s="3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row>
    <row r="311" spans="11:48" s="5" customFormat="1" x14ac:dyDescent="0.25">
      <c r="K311" s="3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row>
    <row r="312" spans="11:48" s="5" customFormat="1" x14ac:dyDescent="0.25">
      <c r="K312" s="3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row>
    <row r="313" spans="11:48" s="5" customFormat="1" x14ac:dyDescent="0.25">
      <c r="K313" s="3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row>
    <row r="314" spans="11:48" s="5" customFormat="1" x14ac:dyDescent="0.25">
      <c r="K314" s="3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row>
    <row r="315" spans="11:48" s="5" customFormat="1" x14ac:dyDescent="0.25">
      <c r="K315" s="3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row>
    <row r="316" spans="11:48" s="5" customFormat="1" x14ac:dyDescent="0.25">
      <c r="K316" s="3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row>
    <row r="317" spans="11:48" s="5" customFormat="1" x14ac:dyDescent="0.25">
      <c r="K317" s="3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row>
    <row r="318" spans="11:48" s="5" customFormat="1" x14ac:dyDescent="0.25">
      <c r="K318" s="3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row>
    <row r="319" spans="11:48" s="5" customFormat="1" x14ac:dyDescent="0.25">
      <c r="K319" s="3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row>
    <row r="320" spans="11:48" s="5" customFormat="1" x14ac:dyDescent="0.25">
      <c r="K320" s="3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row>
    <row r="321" spans="11:48" s="5" customFormat="1" x14ac:dyDescent="0.25">
      <c r="K321" s="3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row>
    <row r="322" spans="11:48" s="5" customFormat="1" x14ac:dyDescent="0.25">
      <c r="K322" s="3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row>
    <row r="323" spans="11:48" s="5" customFormat="1" x14ac:dyDescent="0.25">
      <c r="K323" s="3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row>
    <row r="324" spans="11:48" s="5" customFormat="1" x14ac:dyDescent="0.25">
      <c r="K324" s="3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row>
    <row r="325" spans="11:48" s="5" customFormat="1" x14ac:dyDescent="0.25">
      <c r="K325" s="3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row>
    <row r="326" spans="11:48" s="5" customFormat="1" x14ac:dyDescent="0.25">
      <c r="K326" s="3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row>
    <row r="327" spans="11:48" s="5" customFormat="1" x14ac:dyDescent="0.25">
      <c r="K327" s="3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row>
    <row r="328" spans="11:48" s="5" customFormat="1" x14ac:dyDescent="0.25">
      <c r="K328" s="3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row>
    <row r="329" spans="11:48" s="5" customFormat="1" x14ac:dyDescent="0.25">
      <c r="K329" s="3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row>
    <row r="330" spans="11:48" s="5" customFormat="1" x14ac:dyDescent="0.25">
      <c r="K330" s="3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row>
    <row r="331" spans="11:48" s="5" customFormat="1" x14ac:dyDescent="0.25">
      <c r="K331" s="3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row>
    <row r="332" spans="11:48" s="5" customFormat="1" x14ac:dyDescent="0.25">
      <c r="K332" s="3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1:48" s="5" customFormat="1" x14ac:dyDescent="0.25">
      <c r="K333" s="3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row>
    <row r="334" spans="11:48" s="5" customFormat="1" x14ac:dyDescent="0.25">
      <c r="K334" s="3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row>
    <row r="335" spans="11:48" s="5" customFormat="1" x14ac:dyDescent="0.25">
      <c r="K335" s="3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row>
    <row r="336" spans="11:48" s="5" customFormat="1" x14ac:dyDescent="0.25">
      <c r="K336" s="3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row>
    <row r="337" spans="11:48" s="5" customFormat="1" x14ac:dyDescent="0.25">
      <c r="K337" s="3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row>
    <row r="338" spans="11:48" s="5" customFormat="1" x14ac:dyDescent="0.25">
      <c r="K338" s="3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row>
    <row r="339" spans="11:48" s="5" customFormat="1" x14ac:dyDescent="0.25">
      <c r="K339" s="3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row>
    <row r="340" spans="11:48" s="5" customFormat="1" x14ac:dyDescent="0.25">
      <c r="K340" s="3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row>
    <row r="341" spans="11:48" s="5" customFormat="1" x14ac:dyDescent="0.25">
      <c r="K341" s="3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row>
    <row r="342" spans="11:48" s="5" customFormat="1" x14ac:dyDescent="0.25">
      <c r="K342" s="3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row>
    <row r="343" spans="11:48" s="5" customFormat="1" x14ac:dyDescent="0.25">
      <c r="K343" s="3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row>
    <row r="344" spans="11:48" s="5" customFormat="1" x14ac:dyDescent="0.25">
      <c r="K344" s="3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1:48" s="5" customFormat="1" x14ac:dyDescent="0.25">
      <c r="K345" s="3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1:48" s="5" customFormat="1" x14ac:dyDescent="0.25">
      <c r="K346" s="3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row>
    <row r="347" spans="11:48" s="5" customFormat="1" x14ac:dyDescent="0.25">
      <c r="K347" s="3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row>
    <row r="348" spans="11:48" s="5" customFormat="1" x14ac:dyDescent="0.25">
      <c r="K348" s="3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row>
    <row r="349" spans="11:48" s="5" customFormat="1" x14ac:dyDescent="0.25">
      <c r="K349" s="3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row>
    <row r="350" spans="11:48" s="5" customFormat="1" x14ac:dyDescent="0.25">
      <c r="K350" s="3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row>
    <row r="351" spans="11:48" s="5" customFormat="1" x14ac:dyDescent="0.25">
      <c r="K351" s="3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row>
    <row r="352" spans="11:48" s="5" customFormat="1" x14ac:dyDescent="0.25">
      <c r="K352" s="3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row>
    <row r="353" spans="11:48" s="5" customFormat="1" x14ac:dyDescent="0.25">
      <c r="K353" s="3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row>
    <row r="354" spans="11:48" s="5" customFormat="1" x14ac:dyDescent="0.25">
      <c r="K354" s="3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1:48" s="5" customFormat="1" x14ac:dyDescent="0.25">
      <c r="K355" s="3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row>
    <row r="356" spans="11:48" s="5" customFormat="1" x14ac:dyDescent="0.25">
      <c r="K356" s="3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row>
    <row r="357" spans="11:48" s="5" customFormat="1" x14ac:dyDescent="0.25">
      <c r="K357" s="3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row>
    <row r="358" spans="11:48" s="5" customFormat="1" x14ac:dyDescent="0.25">
      <c r="K358" s="3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row>
    <row r="359" spans="11:48" s="5" customFormat="1" x14ac:dyDescent="0.25">
      <c r="K359" s="3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row>
    <row r="360" spans="11:48" s="5" customFormat="1" x14ac:dyDescent="0.25">
      <c r="K360" s="3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row>
    <row r="361" spans="11:48" s="5" customFormat="1" x14ac:dyDescent="0.25">
      <c r="K361" s="3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row>
    <row r="362" spans="11:48" s="5" customFormat="1" x14ac:dyDescent="0.25">
      <c r="K362" s="3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row>
    <row r="363" spans="11:48" s="5" customFormat="1" x14ac:dyDescent="0.25">
      <c r="K363" s="3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row>
    <row r="364" spans="11:48" s="5" customFormat="1" x14ac:dyDescent="0.25">
      <c r="K364" s="3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row>
    <row r="365" spans="11:48" s="5" customFormat="1" x14ac:dyDescent="0.25">
      <c r="K365" s="3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row>
    <row r="366" spans="11:48" s="5" customFormat="1" x14ac:dyDescent="0.25">
      <c r="K366" s="3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row>
    <row r="367" spans="11:48" s="5" customFormat="1" x14ac:dyDescent="0.25">
      <c r="K367" s="3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row>
    <row r="368" spans="11:48" s="5" customFormat="1" x14ac:dyDescent="0.25">
      <c r="K368" s="3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row>
    <row r="369" spans="11:48" s="5" customFormat="1" x14ac:dyDescent="0.25">
      <c r="K369" s="3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row>
    <row r="370" spans="11:48" s="5" customFormat="1" x14ac:dyDescent="0.25">
      <c r="K370" s="3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row>
    <row r="371" spans="11:48" s="5" customFormat="1" x14ac:dyDescent="0.25">
      <c r="K371" s="3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row>
    <row r="372" spans="11:48" s="5" customFormat="1" x14ac:dyDescent="0.25">
      <c r="K372" s="3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row>
    <row r="373" spans="11:48" s="5" customFormat="1" x14ac:dyDescent="0.25">
      <c r="K373" s="3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row>
    <row r="374" spans="11:48" s="5" customFormat="1" x14ac:dyDescent="0.25">
      <c r="K374" s="3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row>
    <row r="375" spans="11:48" s="5" customFormat="1" x14ac:dyDescent="0.25">
      <c r="K375" s="3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row>
    <row r="376" spans="11:48" s="5" customFormat="1" x14ac:dyDescent="0.25">
      <c r="K376" s="3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row>
    <row r="377" spans="11:48" s="5" customFormat="1" x14ac:dyDescent="0.25">
      <c r="K377" s="3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row>
    <row r="378" spans="11:48" s="5" customFormat="1" x14ac:dyDescent="0.25">
      <c r="K378" s="3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row>
    <row r="379" spans="11:48" s="5" customFormat="1" x14ac:dyDescent="0.25">
      <c r="K379" s="3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row>
    <row r="380" spans="11:48" s="5" customFormat="1" x14ac:dyDescent="0.25">
      <c r="K380" s="3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row>
    <row r="381" spans="11:48" s="5" customFormat="1" x14ac:dyDescent="0.25">
      <c r="K381" s="3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row>
    <row r="382" spans="11:48" s="5" customFormat="1" x14ac:dyDescent="0.25">
      <c r="K382" s="3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row>
    <row r="383" spans="11:48" s="5" customFormat="1" x14ac:dyDescent="0.25">
      <c r="K383" s="3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row>
    <row r="384" spans="11:48" s="5" customFormat="1" x14ac:dyDescent="0.25">
      <c r="K384" s="3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row>
    <row r="385" spans="11:48" s="5" customFormat="1" x14ac:dyDescent="0.25">
      <c r="K385" s="3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row>
    <row r="386" spans="11:48" s="5" customFormat="1" x14ac:dyDescent="0.25">
      <c r="K386" s="3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row>
    <row r="387" spans="11:48" s="5" customFormat="1" x14ac:dyDescent="0.25">
      <c r="K387" s="3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row>
    <row r="388" spans="11:48" s="5" customFormat="1" x14ac:dyDescent="0.25">
      <c r="K388" s="3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row>
    <row r="389" spans="11:48" s="5" customFormat="1" x14ac:dyDescent="0.25">
      <c r="K389" s="3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row>
    <row r="390" spans="11:48" s="5" customFormat="1" x14ac:dyDescent="0.25">
      <c r="K390" s="3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row>
    <row r="391" spans="11:48" s="5" customFormat="1" x14ac:dyDescent="0.25">
      <c r="K391" s="3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row>
    <row r="392" spans="11:48" s="5" customFormat="1" x14ac:dyDescent="0.25">
      <c r="K392" s="3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row>
    <row r="393" spans="11:48" s="5" customFormat="1" x14ac:dyDescent="0.25">
      <c r="K393" s="3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row>
    <row r="394" spans="11:48" s="5" customFormat="1" x14ac:dyDescent="0.25">
      <c r="K394" s="3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row>
    <row r="395" spans="11:48" s="5" customFormat="1" x14ac:dyDescent="0.25">
      <c r="K395" s="3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row>
    <row r="396" spans="11:48" s="5" customFormat="1" x14ac:dyDescent="0.25">
      <c r="K396" s="3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row>
    <row r="397" spans="11:48" s="5" customFormat="1" x14ac:dyDescent="0.25">
      <c r="K397" s="3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row>
    <row r="398" spans="11:48" s="5" customFormat="1" x14ac:dyDescent="0.25">
      <c r="K398" s="3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row>
    <row r="399" spans="11:48" s="5" customFormat="1" x14ac:dyDescent="0.25">
      <c r="K399" s="3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row>
    <row r="400" spans="11:48" s="5" customFormat="1" x14ac:dyDescent="0.25">
      <c r="K400" s="3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row>
    <row r="401" spans="11:48" s="5" customFormat="1" x14ac:dyDescent="0.25">
      <c r="K401" s="3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row>
    <row r="402" spans="11:48" s="5" customFormat="1" x14ac:dyDescent="0.25">
      <c r="K402" s="3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row>
    <row r="403" spans="11:48" s="5" customFormat="1" x14ac:dyDescent="0.25">
      <c r="K403" s="3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row>
    <row r="404" spans="11:48" s="5" customFormat="1" x14ac:dyDescent="0.25">
      <c r="K404" s="3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row>
    <row r="405" spans="11:48" s="5" customFormat="1" x14ac:dyDescent="0.25">
      <c r="K405" s="3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row>
    <row r="406" spans="11:48" s="5" customFormat="1" x14ac:dyDescent="0.25">
      <c r="K406" s="3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row>
    <row r="407" spans="11:48" s="5" customFormat="1" x14ac:dyDescent="0.25">
      <c r="K407" s="3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row>
    <row r="408" spans="11:48" s="5" customFormat="1" x14ac:dyDescent="0.25">
      <c r="K408" s="3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row>
    <row r="409" spans="11:48" s="5" customFormat="1" x14ac:dyDescent="0.25">
      <c r="K409" s="3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row>
    <row r="410" spans="11:48" s="5" customFormat="1" x14ac:dyDescent="0.25">
      <c r="K410" s="3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row>
    <row r="411" spans="11:48" s="5" customFormat="1" x14ac:dyDescent="0.25">
      <c r="K411" s="3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row>
    <row r="412" spans="11:48" s="5" customFormat="1" x14ac:dyDescent="0.25">
      <c r="K412" s="3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row>
    <row r="413" spans="11:48" s="5" customFormat="1" x14ac:dyDescent="0.25">
      <c r="K413" s="3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row>
    <row r="414" spans="11:48" s="5" customFormat="1" x14ac:dyDescent="0.25">
      <c r="K414" s="3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row>
    <row r="415" spans="11:48" s="5" customFormat="1" x14ac:dyDescent="0.25">
      <c r="K415" s="3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row>
    <row r="416" spans="11:48" s="5" customFormat="1" x14ac:dyDescent="0.25">
      <c r="K416" s="3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row>
    <row r="417" spans="11:48" s="5" customFormat="1" x14ac:dyDescent="0.25">
      <c r="K417" s="3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row>
    <row r="418" spans="11:48" s="5" customFormat="1" x14ac:dyDescent="0.25">
      <c r="K418" s="3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row>
    <row r="419" spans="11:48" s="5" customFormat="1" x14ac:dyDescent="0.25">
      <c r="K419" s="3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row>
    <row r="420" spans="11:48" s="5" customFormat="1" x14ac:dyDescent="0.25">
      <c r="K420" s="3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row>
    <row r="421" spans="11:48" s="5" customFormat="1" x14ac:dyDescent="0.25">
      <c r="K421" s="3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row>
    <row r="422" spans="11:48" s="5" customFormat="1" x14ac:dyDescent="0.25">
      <c r="K422" s="3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row>
    <row r="423" spans="11:48" s="5" customFormat="1" x14ac:dyDescent="0.25">
      <c r="K423" s="3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row>
    <row r="424" spans="11:48" s="5" customFormat="1" x14ac:dyDescent="0.25">
      <c r="K424" s="3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row>
    <row r="425" spans="11:48" s="5" customFormat="1" x14ac:dyDescent="0.25">
      <c r="K425" s="3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row>
  </sheetData>
  <sheetProtection formatCells="0" formatColumns="0" formatRows="0" insertColumns="0" insertRows="0" insertHyperlinks="0" deleteColumns="0" deleteRows="0" autoFilter="0" pivotTables="0"/>
  <protectedRanges>
    <protectedRange sqref="C3:I27" name="Range1_6"/>
    <protectedRange sqref="J3:K27" name="Range2"/>
  </protectedRanges>
  <mergeCells count="1">
    <mergeCell ref="C29:C34"/>
  </mergeCells>
  <dataValidations count="9">
    <dataValidation type="whole" allowBlank="1" showInputMessage="1" showErrorMessage="1" sqref="F28 F53:F77 C53:D77">
      <formula1>0</formula1>
      <formula2>1</formula2>
    </dataValidation>
    <dataValidation type="decimal" allowBlank="1" showInputMessage="1" showErrorMessage="1" sqref="N28:O28 H53:I77">
      <formula1>0.16</formula1>
      <formula2>5</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error="Please enter a number between 0 and 5_x000a_" sqref="H3:H27">
      <formula1>0</formula1>
      <formula2>5</formula2>
    </dataValidation>
    <dataValidation type="decimal" allowBlank="1" showInputMessage="1" showErrorMessage="1" error="Pease enter a number between 0 and 5" sqref="I3:I27">
      <formula1>0</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AW425"/>
  <sheetViews>
    <sheetView zoomScale="115" zoomScaleNormal="115" workbookViewId="0">
      <selection activeCell="H9" sqref="H9"/>
    </sheetView>
  </sheetViews>
  <sheetFormatPr defaultRowHeight="15" x14ac:dyDescent="0.25"/>
  <cols>
    <col min="1" max="1" width="2.85546875" customWidth="1"/>
    <col min="2" max="2" width="4" customWidth="1"/>
    <col min="3" max="3" width="15" customWidth="1"/>
    <col min="4" max="4" width="14.28515625" customWidth="1"/>
    <col min="5" max="9" width="12.42578125" customWidth="1"/>
    <col min="10" max="10" width="12.7109375" style="5" customWidth="1"/>
    <col min="11" max="11" width="14" style="39" customWidth="1"/>
    <col min="12" max="48" width="9.140625" style="29"/>
  </cols>
  <sheetData>
    <row r="1" spans="1:48" s="31" customFormat="1" x14ac:dyDescent="0.25">
      <c r="L1" s="29"/>
      <c r="M1" s="29"/>
      <c r="N1" s="29"/>
      <c r="O1" s="30"/>
      <c r="P1" s="30"/>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1:48" s="119" customFormat="1" ht="49.5" customHeight="1" x14ac:dyDescent="0.25">
      <c r="A2" s="125"/>
      <c r="B2" s="126"/>
      <c r="C2" s="122" t="s">
        <v>27</v>
      </c>
      <c r="D2" s="122" t="s">
        <v>0</v>
      </c>
      <c r="E2" s="122" t="s">
        <v>10</v>
      </c>
      <c r="F2" s="122" t="s">
        <v>5</v>
      </c>
      <c r="G2" s="122" t="s">
        <v>7</v>
      </c>
      <c r="H2" s="122" t="s">
        <v>22</v>
      </c>
      <c r="I2" s="122" t="str">
        <f>'SHEET ~ ROOM 1'!I5</f>
        <v>No. of days attended in sample week</v>
      </c>
      <c r="J2" s="122" t="s">
        <v>30</v>
      </c>
      <c r="K2" s="122" t="s">
        <v>46</v>
      </c>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8" x14ac:dyDescent="0.25">
      <c r="A3" s="31"/>
      <c r="B3" s="75">
        <v>1</v>
      </c>
      <c r="C3" s="128"/>
      <c r="D3" s="78"/>
      <c r="E3" s="78"/>
      <c r="F3" s="79"/>
      <c r="G3" s="78"/>
      <c r="H3" s="78"/>
      <c r="I3" s="79"/>
      <c r="J3" s="128"/>
      <c r="K3" s="128"/>
      <c r="AV3"/>
    </row>
    <row r="4" spans="1:48" x14ac:dyDescent="0.25">
      <c r="A4" s="31"/>
      <c r="B4" s="75">
        <v>2</v>
      </c>
      <c r="C4" s="128"/>
      <c r="D4" s="79"/>
      <c r="E4" s="78"/>
      <c r="F4" s="79"/>
      <c r="G4" s="78"/>
      <c r="H4" s="78"/>
      <c r="I4" s="79"/>
      <c r="J4" s="128"/>
      <c r="K4" s="128"/>
      <c r="AV4"/>
    </row>
    <row r="5" spans="1:48" x14ac:dyDescent="0.25">
      <c r="A5" s="31"/>
      <c r="B5" s="75">
        <v>3</v>
      </c>
      <c r="C5" s="128"/>
      <c r="D5" s="79"/>
      <c r="E5" s="78"/>
      <c r="F5" s="79"/>
      <c r="G5" s="78"/>
      <c r="H5" s="78"/>
      <c r="I5" s="79"/>
      <c r="J5" s="128"/>
      <c r="K5" s="128"/>
      <c r="AV5"/>
    </row>
    <row r="6" spans="1:48" x14ac:dyDescent="0.25">
      <c r="A6" s="31"/>
      <c r="B6" s="75">
        <v>4</v>
      </c>
      <c r="C6" s="128"/>
      <c r="D6" s="79"/>
      <c r="E6" s="78"/>
      <c r="F6" s="79"/>
      <c r="G6" s="78"/>
      <c r="H6" s="78"/>
      <c r="I6" s="79"/>
      <c r="J6" s="128"/>
      <c r="K6" s="128"/>
      <c r="AV6"/>
    </row>
    <row r="7" spans="1:48" x14ac:dyDescent="0.25">
      <c r="A7" s="31"/>
      <c r="B7" s="75">
        <v>5</v>
      </c>
      <c r="C7" s="128"/>
      <c r="D7" s="79"/>
      <c r="E7" s="78"/>
      <c r="F7" s="79"/>
      <c r="G7" s="78"/>
      <c r="H7" s="78"/>
      <c r="I7" s="79"/>
      <c r="J7" s="128"/>
      <c r="K7" s="128"/>
      <c r="AV7"/>
    </row>
    <row r="8" spans="1:48" x14ac:dyDescent="0.25">
      <c r="A8" s="31"/>
      <c r="B8" s="75">
        <v>6</v>
      </c>
      <c r="C8" s="128"/>
      <c r="D8" s="79"/>
      <c r="E8" s="78"/>
      <c r="F8" s="79"/>
      <c r="G8" s="78"/>
      <c r="H8" s="78"/>
      <c r="I8" s="79"/>
      <c r="J8" s="128"/>
      <c r="K8" s="128"/>
      <c r="AV8"/>
    </row>
    <row r="9" spans="1:48" x14ac:dyDescent="0.25">
      <c r="A9" s="31"/>
      <c r="B9" s="75">
        <v>7</v>
      </c>
      <c r="C9" s="128"/>
      <c r="D9" s="79"/>
      <c r="E9" s="78"/>
      <c r="F9" s="79"/>
      <c r="G9" s="78"/>
      <c r="H9" s="78"/>
      <c r="I9" s="79"/>
      <c r="J9" s="128"/>
      <c r="K9" s="128"/>
      <c r="AV9"/>
    </row>
    <row r="10" spans="1:48" x14ac:dyDescent="0.25">
      <c r="A10" s="31"/>
      <c r="B10" s="75">
        <v>8</v>
      </c>
      <c r="C10" s="128"/>
      <c r="D10" s="79"/>
      <c r="E10" s="78"/>
      <c r="F10" s="79"/>
      <c r="G10" s="78"/>
      <c r="H10" s="78"/>
      <c r="I10" s="79"/>
      <c r="J10" s="128"/>
      <c r="K10" s="128"/>
      <c r="AV10"/>
    </row>
    <row r="11" spans="1:48" x14ac:dyDescent="0.25">
      <c r="A11" s="31"/>
      <c r="B11" s="75">
        <v>9</v>
      </c>
      <c r="C11" s="128"/>
      <c r="D11" s="79"/>
      <c r="E11" s="78"/>
      <c r="F11" s="79"/>
      <c r="G11" s="78"/>
      <c r="H11" s="78"/>
      <c r="I11" s="79"/>
      <c r="J11" s="128"/>
      <c r="K11" s="128"/>
      <c r="AV11"/>
    </row>
    <row r="12" spans="1:48" x14ac:dyDescent="0.25">
      <c r="A12" s="31"/>
      <c r="B12" s="75">
        <v>10</v>
      </c>
      <c r="C12" s="128"/>
      <c r="D12" s="79"/>
      <c r="E12" s="78"/>
      <c r="F12" s="79"/>
      <c r="G12" s="78"/>
      <c r="H12" s="78"/>
      <c r="I12" s="79"/>
      <c r="J12" s="128"/>
      <c r="K12" s="128"/>
      <c r="AV12"/>
    </row>
    <row r="13" spans="1:48" x14ac:dyDescent="0.25">
      <c r="A13" s="31"/>
      <c r="B13" s="75">
        <v>11</v>
      </c>
      <c r="C13" s="128"/>
      <c r="D13" s="79"/>
      <c r="E13" s="78"/>
      <c r="F13" s="79"/>
      <c r="G13" s="78"/>
      <c r="H13" s="78"/>
      <c r="I13" s="79"/>
      <c r="J13" s="128"/>
      <c r="K13" s="128"/>
      <c r="AV13"/>
    </row>
    <row r="14" spans="1:48" x14ac:dyDescent="0.25">
      <c r="A14" s="31"/>
      <c r="B14" s="75">
        <v>12</v>
      </c>
      <c r="C14" s="128"/>
      <c r="D14" s="79"/>
      <c r="E14" s="78"/>
      <c r="F14" s="79"/>
      <c r="G14" s="78"/>
      <c r="H14" s="78"/>
      <c r="I14" s="79"/>
      <c r="J14" s="128"/>
      <c r="K14" s="128"/>
      <c r="AV14"/>
    </row>
    <row r="15" spans="1:48" x14ac:dyDescent="0.25">
      <c r="A15" s="31"/>
      <c r="B15" s="75">
        <v>13</v>
      </c>
      <c r="C15" s="128"/>
      <c r="D15" s="79"/>
      <c r="E15" s="78"/>
      <c r="F15" s="79"/>
      <c r="G15" s="78"/>
      <c r="H15" s="78"/>
      <c r="I15" s="79"/>
      <c r="J15" s="128"/>
      <c r="K15" s="128"/>
      <c r="AV15"/>
    </row>
    <row r="16" spans="1:48" x14ac:dyDescent="0.25">
      <c r="A16" s="31"/>
      <c r="B16" s="75">
        <v>14</v>
      </c>
      <c r="C16" s="128"/>
      <c r="D16" s="79"/>
      <c r="E16" s="78"/>
      <c r="F16" s="79"/>
      <c r="G16" s="78"/>
      <c r="H16" s="78"/>
      <c r="I16" s="79"/>
      <c r="J16" s="128"/>
      <c r="K16" s="128"/>
      <c r="AV16"/>
    </row>
    <row r="17" spans="1:48" x14ac:dyDescent="0.25">
      <c r="A17" s="31"/>
      <c r="B17" s="75">
        <v>15</v>
      </c>
      <c r="C17" s="128"/>
      <c r="D17" s="79"/>
      <c r="E17" s="78"/>
      <c r="F17" s="79"/>
      <c r="G17" s="78"/>
      <c r="H17" s="78"/>
      <c r="I17" s="79"/>
      <c r="J17" s="128"/>
      <c r="K17" s="128"/>
      <c r="AV17"/>
    </row>
    <row r="18" spans="1:48" x14ac:dyDescent="0.25">
      <c r="A18" s="31"/>
      <c r="B18" s="75">
        <v>16</v>
      </c>
      <c r="C18" s="128"/>
      <c r="D18" s="79"/>
      <c r="E18" s="78"/>
      <c r="F18" s="79"/>
      <c r="G18" s="78"/>
      <c r="H18" s="78"/>
      <c r="I18" s="79"/>
      <c r="J18" s="128"/>
      <c r="K18" s="128"/>
      <c r="AV18"/>
    </row>
    <row r="19" spans="1:48" x14ac:dyDescent="0.25">
      <c r="A19" s="31"/>
      <c r="B19" s="75">
        <v>17</v>
      </c>
      <c r="C19" s="128"/>
      <c r="D19" s="79"/>
      <c r="E19" s="78"/>
      <c r="F19" s="79"/>
      <c r="G19" s="78"/>
      <c r="H19" s="78"/>
      <c r="I19" s="79"/>
      <c r="J19" s="128"/>
      <c r="K19" s="128"/>
      <c r="AV19"/>
    </row>
    <row r="20" spans="1:48" x14ac:dyDescent="0.25">
      <c r="A20" s="31"/>
      <c r="B20" s="75">
        <v>18</v>
      </c>
      <c r="C20" s="128"/>
      <c r="D20" s="79"/>
      <c r="E20" s="78"/>
      <c r="F20" s="79"/>
      <c r="G20" s="78"/>
      <c r="H20" s="78"/>
      <c r="I20" s="79"/>
      <c r="J20" s="128"/>
      <c r="K20" s="128"/>
      <c r="AV20"/>
    </row>
    <row r="21" spans="1:48" x14ac:dyDescent="0.25">
      <c r="A21" s="31"/>
      <c r="B21" s="75">
        <v>19</v>
      </c>
      <c r="C21" s="128"/>
      <c r="D21" s="79"/>
      <c r="E21" s="78"/>
      <c r="F21" s="79"/>
      <c r="G21" s="78"/>
      <c r="H21" s="78"/>
      <c r="I21" s="79"/>
      <c r="J21" s="128"/>
      <c r="K21" s="128"/>
      <c r="AV21"/>
    </row>
    <row r="22" spans="1:48" ht="15" customHeight="1" x14ac:dyDescent="0.25">
      <c r="A22" s="31"/>
      <c r="B22" s="75">
        <v>20</v>
      </c>
      <c r="C22" s="128"/>
      <c r="D22" s="79"/>
      <c r="E22" s="78"/>
      <c r="F22" s="79"/>
      <c r="G22" s="78"/>
      <c r="H22" s="78"/>
      <c r="I22" s="79"/>
      <c r="J22" s="128"/>
      <c r="K22" s="128"/>
    </row>
    <row r="23" spans="1:48" ht="15" customHeight="1" x14ac:dyDescent="0.25">
      <c r="A23" s="31"/>
      <c r="B23" s="75">
        <v>21</v>
      </c>
      <c r="C23" s="128"/>
      <c r="D23" s="79"/>
      <c r="E23" s="78"/>
      <c r="F23" s="79"/>
      <c r="G23" s="78"/>
      <c r="H23" s="78"/>
      <c r="I23" s="79"/>
      <c r="J23" s="128"/>
      <c r="K23" s="128"/>
    </row>
    <row r="24" spans="1:48" ht="15" customHeight="1" x14ac:dyDescent="0.25">
      <c r="A24" s="31"/>
      <c r="B24" s="75">
        <v>22</v>
      </c>
      <c r="C24" s="128"/>
      <c r="D24" s="79"/>
      <c r="E24" s="78"/>
      <c r="F24" s="79"/>
      <c r="G24" s="78"/>
      <c r="H24" s="78"/>
      <c r="I24" s="79"/>
      <c r="J24" s="128"/>
      <c r="K24" s="128"/>
    </row>
    <row r="25" spans="1:48" ht="15" customHeight="1" x14ac:dyDescent="0.25">
      <c r="A25" s="31"/>
      <c r="B25" s="75">
        <v>23</v>
      </c>
      <c r="C25" s="128"/>
      <c r="D25" s="79"/>
      <c r="E25" s="78"/>
      <c r="F25" s="79"/>
      <c r="G25" s="78"/>
      <c r="H25" s="78"/>
      <c r="I25" s="79"/>
      <c r="J25" s="128"/>
      <c r="K25" s="128"/>
    </row>
    <row r="26" spans="1:48" ht="15" customHeight="1" x14ac:dyDescent="0.25">
      <c r="A26" s="31"/>
      <c r="B26" s="75">
        <v>24</v>
      </c>
      <c r="C26" s="128"/>
      <c r="D26" s="79"/>
      <c r="E26" s="78"/>
      <c r="F26" s="79"/>
      <c r="G26" s="78"/>
      <c r="H26" s="78"/>
      <c r="I26" s="79"/>
      <c r="J26" s="128"/>
      <c r="K26" s="128"/>
    </row>
    <row r="27" spans="1:48" ht="15" customHeight="1" x14ac:dyDescent="0.25">
      <c r="A27" s="31"/>
      <c r="B27" s="75">
        <v>25</v>
      </c>
      <c r="C27" s="128"/>
      <c r="D27" s="79"/>
      <c r="E27" s="78"/>
      <c r="F27" s="79"/>
      <c r="G27" s="78"/>
      <c r="H27" s="78"/>
      <c r="I27" s="79"/>
      <c r="J27" s="128"/>
      <c r="K27" s="128"/>
    </row>
    <row r="28" spans="1:48" s="31" customFormat="1" ht="15" customHeight="1" thickBot="1" x14ac:dyDescent="0.3">
      <c r="E28" s="33"/>
      <c r="L28" s="29"/>
      <c r="M28" s="29"/>
      <c r="N28" s="29"/>
      <c r="O28" s="30"/>
      <c r="P28" s="30"/>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ht="15" customHeight="1" x14ac:dyDescent="0.25">
      <c r="A29" s="31"/>
      <c r="B29" s="31"/>
      <c r="C29" s="163" t="s">
        <v>43</v>
      </c>
      <c r="D29" s="60" t="s">
        <v>2</v>
      </c>
      <c r="E29" s="61">
        <f>SUM(D3:D27)</f>
        <v>0</v>
      </c>
      <c r="F29" s="31"/>
      <c r="G29" s="31"/>
      <c r="H29" s="31"/>
      <c r="I29" s="31"/>
      <c r="J29" s="31"/>
      <c r="K29" s="31"/>
      <c r="L29" s="30">
        <f>SUM(G53:G72)</f>
        <v>0</v>
      </c>
      <c r="N29" s="30"/>
      <c r="O29" s="30">
        <f>SUM(J53:J70)</f>
        <v>0</v>
      </c>
    </row>
    <row r="30" spans="1:48" ht="15" customHeight="1" x14ac:dyDescent="0.25">
      <c r="A30" s="31"/>
      <c r="B30" s="31"/>
      <c r="C30" s="164"/>
      <c r="D30" s="62" t="s">
        <v>3</v>
      </c>
      <c r="E30" s="63">
        <f>SUM(E3:E27)</f>
        <v>0</v>
      </c>
      <c r="F30" s="31"/>
      <c r="G30" s="31"/>
      <c r="H30" s="31"/>
      <c r="I30" s="31"/>
      <c r="J30" s="31"/>
      <c r="K30" s="31"/>
      <c r="L30" s="30"/>
      <c r="N30" s="30"/>
      <c r="O30" s="30"/>
    </row>
    <row r="31" spans="1:48" ht="15.75" customHeight="1" x14ac:dyDescent="0.25">
      <c r="A31" s="31"/>
      <c r="B31" s="31"/>
      <c r="C31" s="164"/>
      <c r="D31" s="62" t="s">
        <v>1</v>
      </c>
      <c r="E31" s="63">
        <f>SUM(F3:F27)</f>
        <v>0</v>
      </c>
      <c r="F31" s="31"/>
      <c r="G31" s="31"/>
      <c r="H31" s="31"/>
      <c r="I31" s="31"/>
      <c r="J31" s="31"/>
      <c r="K31" s="31"/>
      <c r="N31" s="30"/>
      <c r="O31" s="30"/>
    </row>
    <row r="32" spans="1:48" ht="15.75" customHeight="1" thickBot="1" x14ac:dyDescent="0.3">
      <c r="A32" s="31"/>
      <c r="B32" s="31"/>
      <c r="C32" s="164"/>
      <c r="D32" s="62" t="s">
        <v>4</v>
      </c>
      <c r="E32" s="63">
        <f>SUM(G3:G27)</f>
        <v>0</v>
      </c>
      <c r="F32" s="31"/>
      <c r="G32" s="31"/>
      <c r="H32" s="31"/>
      <c r="I32" s="31"/>
      <c r="J32" s="31"/>
      <c r="K32" s="31"/>
      <c r="N32" s="30"/>
      <c r="O32" s="30"/>
    </row>
    <row r="33" spans="1:48" ht="15.75" customHeight="1" thickBot="1" x14ac:dyDescent="0.3">
      <c r="A33" s="31"/>
      <c r="B33" s="31"/>
      <c r="C33" s="164"/>
      <c r="D33" s="64" t="s">
        <v>12</v>
      </c>
      <c r="E33" s="65">
        <f>SUM(J53:J77)</f>
        <v>0</v>
      </c>
      <c r="F33" s="31"/>
      <c r="G33" s="31"/>
      <c r="H33" s="31"/>
      <c r="I33" s="31"/>
      <c r="J33" s="31"/>
      <c r="K33" s="31"/>
      <c r="N33" s="30"/>
      <c r="O33" s="30"/>
    </row>
    <row r="34" spans="1:48" s="31" customFormat="1" ht="15.75" customHeight="1" thickBot="1" x14ac:dyDescent="0.3">
      <c r="C34" s="165"/>
      <c r="D34" s="66" t="str">
        <f>'SHEET ~ ROOM 1'!D37</f>
        <v>Sample week FTE</v>
      </c>
      <c r="E34" s="65">
        <f>SUM(K53:K77)</f>
        <v>0</v>
      </c>
      <c r="L34" s="29"/>
      <c r="M34" s="29"/>
      <c r="N34" s="29"/>
      <c r="O34" s="30"/>
      <c r="P34" s="30"/>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25">
      <c r="A35" s="31"/>
      <c r="B35" s="31"/>
      <c r="C35" s="31"/>
      <c r="D35" s="31"/>
      <c r="E35" s="31"/>
      <c r="F35" s="31"/>
      <c r="G35" s="31"/>
      <c r="H35" s="31"/>
      <c r="I35" s="31"/>
      <c r="J35" s="31"/>
      <c r="K35" s="31"/>
      <c r="O35" s="30"/>
      <c r="P35" s="30"/>
    </row>
    <row r="36" spans="1:48" x14ac:dyDescent="0.25">
      <c r="A36" s="31"/>
      <c r="B36" s="31"/>
      <c r="C36" s="31"/>
      <c r="D36" s="31"/>
      <c r="E36" s="31"/>
      <c r="F36" s="31"/>
      <c r="G36" s="31"/>
      <c r="H36" s="31"/>
      <c r="I36" s="31"/>
      <c r="J36" s="31"/>
      <c r="K36" s="31"/>
      <c r="O36" s="30"/>
      <c r="P36" s="30"/>
    </row>
    <row r="37" spans="1:48" x14ac:dyDescent="0.25">
      <c r="A37" s="31"/>
      <c r="B37" s="31"/>
      <c r="C37" s="31"/>
      <c r="D37" s="31"/>
      <c r="E37" s="31"/>
      <c r="F37" s="31"/>
      <c r="G37" s="31"/>
      <c r="H37" s="31"/>
      <c r="I37" s="31"/>
      <c r="J37" s="31"/>
      <c r="K37" s="31"/>
      <c r="O37" s="30"/>
      <c r="P37" s="30"/>
    </row>
    <row r="38" spans="1:48" x14ac:dyDescent="0.25">
      <c r="A38" s="31"/>
      <c r="B38" s="31"/>
      <c r="C38" s="31"/>
      <c r="D38" s="31"/>
      <c r="E38" s="31"/>
      <c r="F38" s="31"/>
      <c r="G38" s="31"/>
      <c r="H38" s="31"/>
      <c r="I38" s="31"/>
      <c r="J38" s="31"/>
      <c r="K38" s="31"/>
      <c r="O38" s="30"/>
      <c r="P38" s="30"/>
    </row>
    <row r="39" spans="1:48" x14ac:dyDescent="0.25">
      <c r="A39" s="31"/>
      <c r="B39" s="31"/>
      <c r="C39" s="31"/>
      <c r="D39" s="31"/>
      <c r="E39" s="31"/>
      <c r="F39" s="31"/>
      <c r="G39" s="31"/>
      <c r="H39" s="31"/>
      <c r="I39" s="31"/>
      <c r="J39" s="31"/>
      <c r="K39" s="31"/>
      <c r="O39" s="30"/>
      <c r="P39" s="30"/>
    </row>
    <row r="40" spans="1:48" s="31" customFormat="1" x14ac:dyDescent="0.25">
      <c r="L40" s="29"/>
      <c r="M40" s="29"/>
      <c r="N40" s="29"/>
      <c r="O40" s="30"/>
      <c r="P40" s="30"/>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48" s="31" customFormat="1" x14ac:dyDescent="0.25">
      <c r="L41" s="29"/>
      <c r="M41" s="29"/>
      <c r="N41" s="29"/>
      <c r="O41" s="30"/>
      <c r="P41" s="30"/>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48" s="31" customFormat="1" x14ac:dyDescent="0.25">
      <c r="M42" s="29"/>
      <c r="N42" s="29"/>
      <c r="O42" s="30"/>
      <c r="P42" s="30"/>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row>
    <row r="43" spans="1:48" s="31" customFormat="1" x14ac:dyDescent="0.25">
      <c r="L43" s="29"/>
      <c r="M43" s="29"/>
      <c r="N43" s="29"/>
      <c r="O43" s="30"/>
      <c r="P43" s="30"/>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row>
    <row r="44" spans="1:48" s="34" customFormat="1" hidden="1" x14ac:dyDescent="0.25">
      <c r="A44" s="31"/>
      <c r="C44" s="35"/>
      <c r="J44" s="31"/>
      <c r="K44" s="31"/>
      <c r="L44" s="36"/>
      <c r="M44" s="36"/>
      <c r="N44" s="36"/>
      <c r="O44" s="37"/>
      <c r="P44" s="37"/>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row>
    <row r="45" spans="1:48" s="5" customFormat="1" hidden="1" x14ac:dyDescent="0.25">
      <c r="C45" s="9"/>
      <c r="D45" s="8"/>
      <c r="E45" s="8"/>
      <c r="F45" s="8"/>
      <c r="K45" s="39"/>
      <c r="L45" s="29"/>
      <c r="M45" s="29"/>
      <c r="N45" s="29"/>
      <c r="O45" s="30"/>
      <c r="P45" s="30"/>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row>
    <row r="46" spans="1:48" s="5" customFormat="1" x14ac:dyDescent="0.25">
      <c r="C46" s="9"/>
      <c r="D46" s="8"/>
      <c r="E46" s="8"/>
      <c r="F46" s="8"/>
      <c r="K46" s="39"/>
      <c r="L46" s="29"/>
      <c r="M46" s="29"/>
      <c r="N46" s="29"/>
      <c r="O46" s="30"/>
      <c r="P46" s="30"/>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s="5" customFormat="1" x14ac:dyDescent="0.25">
      <c r="C47" s="9"/>
      <c r="D47" s="8"/>
      <c r="F47" s="8"/>
      <c r="K47" s="39"/>
      <c r="L47" s="29"/>
      <c r="M47" s="29"/>
      <c r="N47" s="29"/>
      <c r="O47" s="30"/>
      <c r="P47" s="30"/>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5" customFormat="1" hidden="1" x14ac:dyDescent="0.25">
      <c r="E48" s="6"/>
      <c r="K48" s="3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row>
    <row r="49" spans="2:49" s="5" customFormat="1" hidden="1" x14ac:dyDescent="0.25">
      <c r="D49" s="6"/>
      <c r="F49" s="6"/>
      <c r="G49" s="6">
        <f>SUM(E28:E28)</f>
        <v>0</v>
      </c>
      <c r="H49" s="6">
        <f>SUM(C60:C77)</f>
        <v>0</v>
      </c>
      <c r="K49" s="3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2:49" s="5" customFormat="1" ht="15.75" hidden="1" thickBot="1" x14ac:dyDescent="0.3">
      <c r="K50" s="3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row>
    <row r="51" spans="2:49" s="5" customFormat="1" ht="15.75" hidden="1" thickBot="1" x14ac:dyDescent="0.3">
      <c r="E51" s="10"/>
      <c r="K51" s="3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row>
    <row r="52" spans="2:49" s="5" customFormat="1" ht="15.75" hidden="1" thickBot="1" x14ac:dyDescent="0.3">
      <c r="B52" s="11"/>
      <c r="C52" s="12"/>
      <c r="D52" s="12"/>
      <c r="E52" s="8"/>
      <c r="F52" s="12"/>
      <c r="G52" s="13"/>
      <c r="H52" s="14" t="s">
        <v>20</v>
      </c>
      <c r="I52" s="14" t="s">
        <v>21</v>
      </c>
      <c r="J52" s="15" t="s">
        <v>15</v>
      </c>
      <c r="K52" s="7" t="s">
        <v>16</v>
      </c>
      <c r="L52" s="40"/>
      <c r="M52" s="38"/>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2:49" s="5" customFormat="1" hidden="1" x14ac:dyDescent="0.25">
      <c r="B53" s="16">
        <v>1</v>
      </c>
      <c r="C53" s="17">
        <f t="shared" ref="C53:C77" si="0">SUM(D3*1)</f>
        <v>0</v>
      </c>
      <c r="D53" s="17">
        <f t="shared" ref="D53:D77" si="1">SUM(E3*0.5)</f>
        <v>0</v>
      </c>
      <c r="E53" s="8"/>
      <c r="F53" s="17">
        <f t="shared" ref="F53:F77" si="2">SUM(F3*0.33)</f>
        <v>0</v>
      </c>
      <c r="G53" s="17">
        <f t="shared" ref="G53:G77" si="3">SUM(G3*0.16)</f>
        <v>0</v>
      </c>
      <c r="H53" s="17">
        <f t="shared" ref="H53:I72" si="4">SUM(1/5*H3)</f>
        <v>0</v>
      </c>
      <c r="I53" s="17">
        <f t="shared" si="4"/>
        <v>0</v>
      </c>
      <c r="J53" s="18">
        <f t="shared" ref="J53:J70" si="5">SUM(C53+D53+F53+G53)*H53</f>
        <v>0</v>
      </c>
      <c r="K53" s="18">
        <f>SUM(C53+D53+E53+F53+G53)*I53</f>
        <v>0</v>
      </c>
      <c r="L53" s="40"/>
      <c r="M53" s="38"/>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2:49" s="5" customFormat="1" hidden="1" x14ac:dyDescent="0.25">
      <c r="B54" s="16">
        <v>2</v>
      </c>
      <c r="C54" s="17">
        <f t="shared" si="0"/>
        <v>0</v>
      </c>
      <c r="D54" s="17">
        <f t="shared" si="1"/>
        <v>0</v>
      </c>
      <c r="E54" s="8"/>
      <c r="F54" s="17">
        <f t="shared" si="2"/>
        <v>0</v>
      </c>
      <c r="G54" s="17">
        <f t="shared" si="3"/>
        <v>0</v>
      </c>
      <c r="H54" s="17">
        <f t="shared" si="4"/>
        <v>0</v>
      </c>
      <c r="I54" s="17">
        <f t="shared" si="4"/>
        <v>0</v>
      </c>
      <c r="J54" s="18">
        <f t="shared" si="5"/>
        <v>0</v>
      </c>
      <c r="K54" s="18">
        <f t="shared" ref="K54:K77" si="6">SUM(C54+D54+E54+F54+G54)*I54</f>
        <v>0</v>
      </c>
      <c r="L54" s="40"/>
      <c r="M54" s="38"/>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2:49" s="5" customFormat="1" hidden="1" x14ac:dyDescent="0.25">
      <c r="B55" s="16">
        <v>3</v>
      </c>
      <c r="C55" s="17">
        <f t="shared" si="0"/>
        <v>0</v>
      </c>
      <c r="D55" s="17">
        <f t="shared" si="1"/>
        <v>0</v>
      </c>
      <c r="E55" s="8"/>
      <c r="F55" s="17">
        <f t="shared" si="2"/>
        <v>0</v>
      </c>
      <c r="G55" s="17">
        <f t="shared" si="3"/>
        <v>0</v>
      </c>
      <c r="H55" s="17">
        <f t="shared" si="4"/>
        <v>0</v>
      </c>
      <c r="I55" s="17">
        <f t="shared" si="4"/>
        <v>0</v>
      </c>
      <c r="J55" s="18">
        <f t="shared" si="5"/>
        <v>0</v>
      </c>
      <c r="K55" s="18">
        <f t="shared" si="6"/>
        <v>0</v>
      </c>
      <c r="L55" s="40"/>
      <c r="M55" s="38"/>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row>
    <row r="56" spans="2:49" s="5" customFormat="1" hidden="1" x14ac:dyDescent="0.25">
      <c r="B56" s="16">
        <v>4</v>
      </c>
      <c r="C56" s="17">
        <f t="shared" si="0"/>
        <v>0</v>
      </c>
      <c r="D56" s="17">
        <f t="shared" si="1"/>
        <v>0</v>
      </c>
      <c r="E56" s="8"/>
      <c r="F56" s="17">
        <f t="shared" si="2"/>
        <v>0</v>
      </c>
      <c r="G56" s="17">
        <f t="shared" si="3"/>
        <v>0</v>
      </c>
      <c r="H56" s="17">
        <f t="shared" si="4"/>
        <v>0</v>
      </c>
      <c r="I56" s="17">
        <f t="shared" si="4"/>
        <v>0</v>
      </c>
      <c r="J56" s="18">
        <f t="shared" si="5"/>
        <v>0</v>
      </c>
      <c r="K56" s="18">
        <f t="shared" si="6"/>
        <v>0</v>
      </c>
      <c r="L56" s="40"/>
      <c r="M56" s="38"/>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2:49" s="5" customFormat="1" hidden="1" x14ac:dyDescent="0.25">
      <c r="B57" s="16">
        <v>5</v>
      </c>
      <c r="C57" s="17">
        <f t="shared" si="0"/>
        <v>0</v>
      </c>
      <c r="D57" s="17">
        <f t="shared" si="1"/>
        <v>0</v>
      </c>
      <c r="E57" s="8"/>
      <c r="F57" s="17">
        <f t="shared" si="2"/>
        <v>0</v>
      </c>
      <c r="G57" s="17">
        <f t="shared" si="3"/>
        <v>0</v>
      </c>
      <c r="H57" s="17">
        <f t="shared" si="4"/>
        <v>0</v>
      </c>
      <c r="I57" s="17">
        <f t="shared" si="4"/>
        <v>0</v>
      </c>
      <c r="J57" s="18">
        <f t="shared" si="5"/>
        <v>0</v>
      </c>
      <c r="K57" s="18">
        <f t="shared" si="6"/>
        <v>0</v>
      </c>
      <c r="L57" s="40"/>
      <c r="M57" s="38"/>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row>
    <row r="58" spans="2:49" s="5" customFormat="1" hidden="1" x14ac:dyDescent="0.25">
      <c r="B58" s="16">
        <v>6</v>
      </c>
      <c r="C58" s="17">
        <f t="shared" si="0"/>
        <v>0</v>
      </c>
      <c r="D58" s="17">
        <f t="shared" si="1"/>
        <v>0</v>
      </c>
      <c r="E58" s="8"/>
      <c r="F58" s="17">
        <f t="shared" si="2"/>
        <v>0</v>
      </c>
      <c r="G58" s="17">
        <f t="shared" si="3"/>
        <v>0</v>
      </c>
      <c r="H58" s="17">
        <f t="shared" si="4"/>
        <v>0</v>
      </c>
      <c r="I58" s="17">
        <f t="shared" si="4"/>
        <v>0</v>
      </c>
      <c r="J58" s="18">
        <f t="shared" si="5"/>
        <v>0</v>
      </c>
      <c r="K58" s="18">
        <f t="shared" si="6"/>
        <v>0</v>
      </c>
      <c r="L58" s="40"/>
      <c r="M58" s="38"/>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row>
    <row r="59" spans="2:49" s="5" customFormat="1" hidden="1" x14ac:dyDescent="0.25">
      <c r="B59" s="16">
        <v>7</v>
      </c>
      <c r="C59" s="17">
        <f t="shared" si="0"/>
        <v>0</v>
      </c>
      <c r="D59" s="17">
        <f t="shared" si="1"/>
        <v>0</v>
      </c>
      <c r="E59" s="8"/>
      <c r="F59" s="17">
        <f t="shared" si="2"/>
        <v>0</v>
      </c>
      <c r="G59" s="17">
        <f t="shared" si="3"/>
        <v>0</v>
      </c>
      <c r="H59" s="17">
        <f t="shared" si="4"/>
        <v>0</v>
      </c>
      <c r="I59" s="17">
        <f t="shared" si="4"/>
        <v>0</v>
      </c>
      <c r="J59" s="18">
        <f t="shared" si="5"/>
        <v>0</v>
      </c>
      <c r="K59" s="18">
        <f t="shared" si="6"/>
        <v>0</v>
      </c>
      <c r="L59" s="40"/>
      <c r="M59" s="38"/>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row>
    <row r="60" spans="2:49" s="5" customFormat="1" hidden="1" x14ac:dyDescent="0.25">
      <c r="B60" s="16">
        <v>8</v>
      </c>
      <c r="C60" s="17">
        <f t="shared" si="0"/>
        <v>0</v>
      </c>
      <c r="D60" s="17">
        <f t="shared" si="1"/>
        <v>0</v>
      </c>
      <c r="E60" s="8"/>
      <c r="F60" s="17">
        <f t="shared" si="2"/>
        <v>0</v>
      </c>
      <c r="G60" s="17">
        <f t="shared" si="3"/>
        <v>0</v>
      </c>
      <c r="H60" s="17">
        <f t="shared" si="4"/>
        <v>0</v>
      </c>
      <c r="I60" s="17">
        <f t="shared" si="4"/>
        <v>0</v>
      </c>
      <c r="J60" s="18">
        <f t="shared" si="5"/>
        <v>0</v>
      </c>
      <c r="K60" s="18">
        <f t="shared" si="6"/>
        <v>0</v>
      </c>
      <c r="L60" s="40"/>
      <c r="M60" s="38"/>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row>
    <row r="61" spans="2:49" s="5" customFormat="1" hidden="1" x14ac:dyDescent="0.25">
      <c r="B61" s="16">
        <v>9</v>
      </c>
      <c r="C61" s="17">
        <f t="shared" si="0"/>
        <v>0</v>
      </c>
      <c r="D61" s="17">
        <f t="shared" si="1"/>
        <v>0</v>
      </c>
      <c r="E61" s="8"/>
      <c r="F61" s="17">
        <f t="shared" si="2"/>
        <v>0</v>
      </c>
      <c r="G61" s="17">
        <f t="shared" si="3"/>
        <v>0</v>
      </c>
      <c r="H61" s="17">
        <f t="shared" si="4"/>
        <v>0</v>
      </c>
      <c r="I61" s="17">
        <f t="shared" si="4"/>
        <v>0</v>
      </c>
      <c r="J61" s="18">
        <f t="shared" si="5"/>
        <v>0</v>
      </c>
      <c r="K61" s="18">
        <f t="shared" si="6"/>
        <v>0</v>
      </c>
      <c r="L61" s="40"/>
      <c r="M61" s="38"/>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row>
    <row r="62" spans="2:49" s="5" customFormat="1" hidden="1" x14ac:dyDescent="0.25">
      <c r="B62" s="16">
        <v>10</v>
      </c>
      <c r="C62" s="17">
        <f t="shared" si="0"/>
        <v>0</v>
      </c>
      <c r="D62" s="17">
        <f t="shared" si="1"/>
        <v>0</v>
      </c>
      <c r="E62" s="8"/>
      <c r="F62" s="17">
        <f t="shared" si="2"/>
        <v>0</v>
      </c>
      <c r="G62" s="17">
        <f t="shared" si="3"/>
        <v>0</v>
      </c>
      <c r="H62" s="17">
        <f t="shared" si="4"/>
        <v>0</v>
      </c>
      <c r="I62" s="17">
        <f t="shared" si="4"/>
        <v>0</v>
      </c>
      <c r="J62" s="18">
        <f t="shared" si="5"/>
        <v>0</v>
      </c>
      <c r="K62" s="18">
        <f t="shared" si="6"/>
        <v>0</v>
      </c>
      <c r="L62" s="40"/>
      <c r="M62" s="38"/>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row>
    <row r="63" spans="2:49" s="5" customFormat="1" hidden="1" x14ac:dyDescent="0.25">
      <c r="B63" s="16">
        <v>11</v>
      </c>
      <c r="C63" s="17">
        <f t="shared" si="0"/>
        <v>0</v>
      </c>
      <c r="D63" s="17">
        <f t="shared" si="1"/>
        <v>0</v>
      </c>
      <c r="E63" s="8"/>
      <c r="F63" s="17">
        <f t="shared" si="2"/>
        <v>0</v>
      </c>
      <c r="G63" s="17">
        <f t="shared" si="3"/>
        <v>0</v>
      </c>
      <c r="H63" s="17">
        <f t="shared" si="4"/>
        <v>0</v>
      </c>
      <c r="I63" s="17">
        <f t="shared" si="4"/>
        <v>0</v>
      </c>
      <c r="J63" s="18">
        <f t="shared" si="5"/>
        <v>0</v>
      </c>
      <c r="K63" s="18">
        <f t="shared" si="6"/>
        <v>0</v>
      </c>
      <c r="L63" s="40"/>
      <c r="M63" s="38"/>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row>
    <row r="64" spans="2:49" s="5" customFormat="1" hidden="1" x14ac:dyDescent="0.25">
      <c r="B64" s="16">
        <v>12</v>
      </c>
      <c r="C64" s="17">
        <f t="shared" si="0"/>
        <v>0</v>
      </c>
      <c r="D64" s="17">
        <f t="shared" si="1"/>
        <v>0</v>
      </c>
      <c r="E64" s="8"/>
      <c r="F64" s="17">
        <f t="shared" si="2"/>
        <v>0</v>
      </c>
      <c r="G64" s="17">
        <f t="shared" si="3"/>
        <v>0</v>
      </c>
      <c r="H64" s="17">
        <f t="shared" si="4"/>
        <v>0</v>
      </c>
      <c r="I64" s="17">
        <f t="shared" si="4"/>
        <v>0</v>
      </c>
      <c r="J64" s="18">
        <f t="shared" si="5"/>
        <v>0</v>
      </c>
      <c r="K64" s="18">
        <f t="shared" si="6"/>
        <v>0</v>
      </c>
      <c r="L64" s="40"/>
      <c r="M64" s="3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row>
    <row r="65" spans="2:49" s="5" customFormat="1" hidden="1" x14ac:dyDescent="0.25">
      <c r="B65" s="16">
        <v>13</v>
      </c>
      <c r="C65" s="17">
        <f t="shared" si="0"/>
        <v>0</v>
      </c>
      <c r="D65" s="17">
        <f t="shared" si="1"/>
        <v>0</v>
      </c>
      <c r="E65" s="8"/>
      <c r="F65" s="17">
        <f t="shared" si="2"/>
        <v>0</v>
      </c>
      <c r="G65" s="17">
        <f t="shared" si="3"/>
        <v>0</v>
      </c>
      <c r="H65" s="17">
        <f t="shared" si="4"/>
        <v>0</v>
      </c>
      <c r="I65" s="17">
        <f t="shared" si="4"/>
        <v>0</v>
      </c>
      <c r="J65" s="18">
        <f t="shared" si="5"/>
        <v>0</v>
      </c>
      <c r="K65" s="18">
        <f t="shared" si="6"/>
        <v>0</v>
      </c>
      <c r="L65" s="40"/>
      <c r="M65" s="38"/>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row>
    <row r="66" spans="2:49" s="5" customFormat="1" hidden="1" x14ac:dyDescent="0.25">
      <c r="B66" s="16">
        <v>14</v>
      </c>
      <c r="C66" s="17">
        <f t="shared" si="0"/>
        <v>0</v>
      </c>
      <c r="D66" s="17">
        <f t="shared" si="1"/>
        <v>0</v>
      </c>
      <c r="E66" s="8"/>
      <c r="F66" s="17">
        <f t="shared" si="2"/>
        <v>0</v>
      </c>
      <c r="G66" s="17">
        <f t="shared" si="3"/>
        <v>0</v>
      </c>
      <c r="H66" s="17">
        <f t="shared" si="4"/>
        <v>0</v>
      </c>
      <c r="I66" s="17">
        <f t="shared" si="4"/>
        <v>0</v>
      </c>
      <c r="J66" s="18">
        <f t="shared" si="5"/>
        <v>0</v>
      </c>
      <c r="K66" s="18">
        <f t="shared" si="6"/>
        <v>0</v>
      </c>
      <c r="L66" s="40"/>
      <c r="M66" s="38"/>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row>
    <row r="67" spans="2:49" s="5" customFormat="1" hidden="1" x14ac:dyDescent="0.25">
      <c r="B67" s="16">
        <v>15</v>
      </c>
      <c r="C67" s="17">
        <f t="shared" si="0"/>
        <v>0</v>
      </c>
      <c r="D67" s="17">
        <f t="shared" si="1"/>
        <v>0</v>
      </c>
      <c r="E67" s="8"/>
      <c r="F67" s="17">
        <f t="shared" si="2"/>
        <v>0</v>
      </c>
      <c r="G67" s="17">
        <f t="shared" si="3"/>
        <v>0</v>
      </c>
      <c r="H67" s="17">
        <f t="shared" si="4"/>
        <v>0</v>
      </c>
      <c r="I67" s="17">
        <f t="shared" si="4"/>
        <v>0</v>
      </c>
      <c r="J67" s="18">
        <f t="shared" si="5"/>
        <v>0</v>
      </c>
      <c r="K67" s="18">
        <f t="shared" si="6"/>
        <v>0</v>
      </c>
      <c r="L67" s="40"/>
      <c r="M67" s="38"/>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row>
    <row r="68" spans="2:49" s="5" customFormat="1" hidden="1" x14ac:dyDescent="0.25">
      <c r="B68" s="16">
        <v>16</v>
      </c>
      <c r="C68" s="17">
        <f t="shared" si="0"/>
        <v>0</v>
      </c>
      <c r="D68" s="17">
        <f t="shared" si="1"/>
        <v>0</v>
      </c>
      <c r="E68" s="8"/>
      <c r="F68" s="17">
        <f t="shared" si="2"/>
        <v>0</v>
      </c>
      <c r="G68" s="17">
        <f t="shared" si="3"/>
        <v>0</v>
      </c>
      <c r="H68" s="17">
        <f t="shared" si="4"/>
        <v>0</v>
      </c>
      <c r="I68" s="17">
        <f t="shared" si="4"/>
        <v>0</v>
      </c>
      <c r="J68" s="18">
        <f t="shared" si="5"/>
        <v>0</v>
      </c>
      <c r="K68" s="18">
        <f t="shared" si="6"/>
        <v>0</v>
      </c>
      <c r="L68" s="40"/>
      <c r="M68" s="38"/>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row>
    <row r="69" spans="2:49" s="5" customFormat="1" hidden="1" x14ac:dyDescent="0.25">
      <c r="B69" s="16">
        <v>17</v>
      </c>
      <c r="C69" s="17">
        <f t="shared" si="0"/>
        <v>0</v>
      </c>
      <c r="D69" s="17">
        <f t="shared" si="1"/>
        <v>0</v>
      </c>
      <c r="E69" s="8"/>
      <c r="F69" s="17">
        <f t="shared" si="2"/>
        <v>0</v>
      </c>
      <c r="G69" s="17">
        <f t="shared" si="3"/>
        <v>0</v>
      </c>
      <c r="H69" s="17">
        <f t="shared" si="4"/>
        <v>0</v>
      </c>
      <c r="I69" s="17">
        <f t="shared" si="4"/>
        <v>0</v>
      </c>
      <c r="J69" s="18">
        <f t="shared" si="5"/>
        <v>0</v>
      </c>
      <c r="K69" s="18">
        <f t="shared" si="6"/>
        <v>0</v>
      </c>
      <c r="L69" s="40"/>
      <c r="M69" s="38"/>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row>
    <row r="70" spans="2:49" s="5" customFormat="1" hidden="1" x14ac:dyDescent="0.25">
      <c r="B70" s="16">
        <v>18</v>
      </c>
      <c r="C70" s="17">
        <f t="shared" si="0"/>
        <v>0</v>
      </c>
      <c r="D70" s="17">
        <f t="shared" si="1"/>
        <v>0</v>
      </c>
      <c r="E70" s="8"/>
      <c r="F70" s="17">
        <f t="shared" si="2"/>
        <v>0</v>
      </c>
      <c r="G70" s="17">
        <f t="shared" si="3"/>
        <v>0</v>
      </c>
      <c r="H70" s="17">
        <f t="shared" si="4"/>
        <v>0</v>
      </c>
      <c r="I70" s="17">
        <f t="shared" si="4"/>
        <v>0</v>
      </c>
      <c r="J70" s="18">
        <f t="shared" si="5"/>
        <v>0</v>
      </c>
      <c r="K70" s="18">
        <f t="shared" si="6"/>
        <v>0</v>
      </c>
      <c r="L70" s="40"/>
      <c r="M70" s="38"/>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row>
    <row r="71" spans="2:49" s="5" customFormat="1" hidden="1" x14ac:dyDescent="0.25">
      <c r="B71" s="16">
        <v>19</v>
      </c>
      <c r="C71" s="17">
        <f t="shared" si="0"/>
        <v>0</v>
      </c>
      <c r="D71" s="17">
        <f t="shared" si="1"/>
        <v>0</v>
      </c>
      <c r="E71" s="8"/>
      <c r="F71" s="17">
        <f t="shared" si="2"/>
        <v>0</v>
      </c>
      <c r="G71" s="17">
        <f t="shared" si="3"/>
        <v>0</v>
      </c>
      <c r="H71" s="17">
        <f t="shared" si="4"/>
        <v>0</v>
      </c>
      <c r="I71" s="17">
        <f t="shared" si="4"/>
        <v>0</v>
      </c>
      <c r="J71" s="18">
        <f>SUM(C71+D71+F71+G71)*H71</f>
        <v>0</v>
      </c>
      <c r="K71" s="18">
        <f t="shared" si="6"/>
        <v>0</v>
      </c>
      <c r="L71" s="40"/>
      <c r="M71" s="38"/>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row>
    <row r="72" spans="2:49" s="5" customFormat="1" hidden="1" x14ac:dyDescent="0.25">
      <c r="B72" s="16">
        <v>20</v>
      </c>
      <c r="C72" s="17">
        <f t="shared" si="0"/>
        <v>0</v>
      </c>
      <c r="D72" s="17">
        <f t="shared" si="1"/>
        <v>0</v>
      </c>
      <c r="E72" s="8"/>
      <c r="F72" s="17">
        <f t="shared" si="2"/>
        <v>0</v>
      </c>
      <c r="G72" s="17">
        <f t="shared" si="3"/>
        <v>0</v>
      </c>
      <c r="H72" s="17">
        <f t="shared" si="4"/>
        <v>0</v>
      </c>
      <c r="I72" s="17">
        <f t="shared" si="4"/>
        <v>0</v>
      </c>
      <c r="J72" s="18">
        <f>SUM(C72+D72+F72+G72)*H72</f>
        <v>0</v>
      </c>
      <c r="K72" s="18">
        <f t="shared" si="6"/>
        <v>0</v>
      </c>
      <c r="L72" s="40"/>
      <c r="M72" s="38"/>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row>
    <row r="73" spans="2:49" s="5" customFormat="1" ht="15.75" hidden="1" thickBot="1" x14ac:dyDescent="0.3">
      <c r="B73" s="16">
        <v>21</v>
      </c>
      <c r="C73" s="17">
        <f t="shared" si="0"/>
        <v>0</v>
      </c>
      <c r="D73" s="17">
        <f t="shared" si="1"/>
        <v>0</v>
      </c>
      <c r="E73" s="19"/>
      <c r="F73" s="17">
        <f t="shared" si="2"/>
        <v>0</v>
      </c>
      <c r="G73" s="17">
        <f t="shared" si="3"/>
        <v>0</v>
      </c>
      <c r="H73" s="17">
        <f t="shared" ref="H73:I73" si="7">SUM(1/5*H23)</f>
        <v>0</v>
      </c>
      <c r="I73" s="17">
        <f t="shared" si="7"/>
        <v>0</v>
      </c>
      <c r="J73" s="18">
        <f t="shared" ref="J73:J77" si="8">SUM(C73+D73+F73+G73)*H73</f>
        <v>0</v>
      </c>
      <c r="K73" s="18">
        <f t="shared" si="6"/>
        <v>0</v>
      </c>
      <c r="L73" s="38"/>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2:49" s="5" customFormat="1" ht="15.75" hidden="1" thickBot="1" x14ac:dyDescent="0.3">
      <c r="B74" s="20">
        <v>22</v>
      </c>
      <c r="C74" s="17">
        <f t="shared" si="0"/>
        <v>0</v>
      </c>
      <c r="D74" s="17">
        <f t="shared" si="1"/>
        <v>0</v>
      </c>
      <c r="F74" s="17">
        <f t="shared" si="2"/>
        <v>0</v>
      </c>
      <c r="G74" s="17">
        <f t="shared" si="3"/>
        <v>0</v>
      </c>
      <c r="H74" s="17">
        <f t="shared" ref="H74:I74" si="9">SUM(1/5*H24)</f>
        <v>0</v>
      </c>
      <c r="I74" s="17">
        <f t="shared" si="9"/>
        <v>0</v>
      </c>
      <c r="J74" s="18">
        <f t="shared" si="8"/>
        <v>0</v>
      </c>
      <c r="K74" s="18">
        <f t="shared" si="6"/>
        <v>0</v>
      </c>
      <c r="L74" s="38"/>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2:49" s="5" customFormat="1" hidden="1" x14ac:dyDescent="0.25">
      <c r="B75" s="5">
        <v>23</v>
      </c>
      <c r="C75" s="17">
        <f t="shared" si="0"/>
        <v>0</v>
      </c>
      <c r="D75" s="17">
        <f t="shared" si="1"/>
        <v>0</v>
      </c>
      <c r="F75" s="17">
        <f t="shared" si="2"/>
        <v>0</v>
      </c>
      <c r="G75" s="17">
        <f t="shared" si="3"/>
        <v>0</v>
      </c>
      <c r="H75" s="17">
        <f t="shared" ref="H75:I75" si="10">SUM(1/5*H25)</f>
        <v>0</v>
      </c>
      <c r="I75" s="17">
        <f t="shared" si="10"/>
        <v>0</v>
      </c>
      <c r="J75" s="18">
        <f t="shared" si="8"/>
        <v>0</v>
      </c>
      <c r="K75" s="18">
        <f t="shared" si="6"/>
        <v>0</v>
      </c>
      <c r="L75" s="38"/>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2:49" s="5" customFormat="1" hidden="1" x14ac:dyDescent="0.25">
      <c r="B76" s="5">
        <v>24</v>
      </c>
      <c r="C76" s="17">
        <f t="shared" si="0"/>
        <v>0</v>
      </c>
      <c r="D76" s="17">
        <f t="shared" si="1"/>
        <v>0</v>
      </c>
      <c r="F76" s="17">
        <f t="shared" si="2"/>
        <v>0</v>
      </c>
      <c r="G76" s="17">
        <f t="shared" si="3"/>
        <v>0</v>
      </c>
      <c r="H76" s="17">
        <f t="shared" ref="H76:I76" si="11">SUM(1/5*H26)</f>
        <v>0</v>
      </c>
      <c r="I76" s="17">
        <f t="shared" si="11"/>
        <v>0</v>
      </c>
      <c r="J76" s="18">
        <f t="shared" si="8"/>
        <v>0</v>
      </c>
      <c r="K76" s="18">
        <f t="shared" si="6"/>
        <v>0</v>
      </c>
      <c r="L76" s="38"/>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2:49" s="5" customFormat="1" hidden="1" x14ac:dyDescent="0.25">
      <c r="B77" s="5">
        <v>25</v>
      </c>
      <c r="C77" s="17">
        <f t="shared" si="0"/>
        <v>0</v>
      </c>
      <c r="D77" s="17">
        <f t="shared" si="1"/>
        <v>0</v>
      </c>
      <c r="F77" s="17">
        <f t="shared" si="2"/>
        <v>0</v>
      </c>
      <c r="G77" s="17">
        <f t="shared" si="3"/>
        <v>0</v>
      </c>
      <c r="H77" s="17">
        <f t="shared" ref="H77:I77" si="12">SUM(1/5*H27)</f>
        <v>0</v>
      </c>
      <c r="I77" s="17">
        <f t="shared" si="12"/>
        <v>0</v>
      </c>
      <c r="J77" s="18">
        <f t="shared" si="8"/>
        <v>0</v>
      </c>
      <c r="K77" s="18">
        <f t="shared" si="6"/>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2:49" s="5" customFormat="1" hidden="1" x14ac:dyDescent="0.25">
      <c r="K78" s="3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2:49" s="5" customFormat="1" hidden="1" x14ac:dyDescent="0.25">
      <c r="C79" s="21"/>
      <c r="K79" s="3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2:49" s="5" customFormat="1" x14ac:dyDescent="0.25">
      <c r="C80" s="21"/>
      <c r="K80" s="3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1:48" s="5" customFormat="1" x14ac:dyDescent="0.25">
      <c r="K81" s="3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1:48" s="5" customFormat="1" x14ac:dyDescent="0.25">
      <c r="K82" s="3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1:48" s="5" customFormat="1" x14ac:dyDescent="0.25">
      <c r="K83" s="3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1:48" s="5" customFormat="1" x14ac:dyDescent="0.25">
      <c r="K84" s="3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row>
    <row r="85" spans="11:48" s="5" customFormat="1" x14ac:dyDescent="0.25">
      <c r="K85" s="3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row>
    <row r="86" spans="11:48" s="5" customFormat="1" x14ac:dyDescent="0.25">
      <c r="K86" s="3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row>
    <row r="87" spans="11:48" s="5" customFormat="1" x14ac:dyDescent="0.25">
      <c r="K87" s="3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row>
    <row r="88" spans="11:48" s="5" customFormat="1" x14ac:dyDescent="0.25">
      <c r="K88" s="3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row>
    <row r="89" spans="11:48" s="5" customFormat="1" x14ac:dyDescent="0.25">
      <c r="K89" s="3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1:48" s="5" customFormat="1" x14ac:dyDescent="0.25">
      <c r="K90" s="3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1:48" s="5" customFormat="1" x14ac:dyDescent="0.25">
      <c r="K91" s="3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1:48" s="5" customFormat="1" x14ac:dyDescent="0.25">
      <c r="K92" s="3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1:48" s="5" customFormat="1" x14ac:dyDescent="0.25">
      <c r="K93" s="3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row>
    <row r="94" spans="11:48" s="5" customFormat="1" x14ac:dyDescent="0.25">
      <c r="K94" s="3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row>
    <row r="95" spans="11:48" s="5" customFormat="1" x14ac:dyDescent="0.25">
      <c r="K95" s="3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row>
    <row r="96" spans="11:48" s="5" customFormat="1" x14ac:dyDescent="0.25">
      <c r="K96" s="3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row>
    <row r="97" spans="11:48" s="5" customFormat="1" x14ac:dyDescent="0.25">
      <c r="K97" s="3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row>
    <row r="98" spans="11:48" s="5" customFormat="1" x14ac:dyDescent="0.25">
      <c r="K98" s="3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row>
    <row r="99" spans="11:48" s="5" customFormat="1" x14ac:dyDescent="0.25">
      <c r="K99" s="3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row>
    <row r="100" spans="11:48" s="5" customFormat="1" x14ac:dyDescent="0.25">
      <c r="K100" s="3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row>
    <row r="101" spans="11:48" s="5" customFormat="1" x14ac:dyDescent="0.25">
      <c r="K101" s="3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row>
    <row r="102" spans="11:48" s="5" customFormat="1" x14ac:dyDescent="0.25">
      <c r="K102" s="3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row>
    <row r="103" spans="11:48" s="5" customFormat="1" x14ac:dyDescent="0.25">
      <c r="K103" s="3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row>
    <row r="104" spans="11:48" s="5" customFormat="1" x14ac:dyDescent="0.25">
      <c r="K104" s="3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row>
    <row r="105" spans="11:48" s="5" customFormat="1" x14ac:dyDescent="0.25">
      <c r="K105" s="3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row>
    <row r="106" spans="11:48" s="5" customFormat="1" x14ac:dyDescent="0.25">
      <c r="K106" s="3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row>
    <row r="107" spans="11:48" s="5" customFormat="1" x14ac:dyDescent="0.25">
      <c r="K107" s="3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row>
    <row r="108" spans="11:48" s="5" customFormat="1" x14ac:dyDescent="0.25">
      <c r="K108" s="3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row>
    <row r="109" spans="11:48" s="5" customFormat="1" x14ac:dyDescent="0.25">
      <c r="K109" s="3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row>
    <row r="110" spans="11:48" s="5" customFormat="1" x14ac:dyDescent="0.25">
      <c r="K110" s="3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row>
    <row r="111" spans="11:48" s="5" customFormat="1" x14ac:dyDescent="0.25">
      <c r="K111" s="3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row>
    <row r="112" spans="11:48" s="5" customFormat="1" x14ac:dyDescent="0.25">
      <c r="K112" s="3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row>
    <row r="113" spans="11:48" s="5" customFormat="1" x14ac:dyDescent="0.25">
      <c r="K113" s="3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row>
    <row r="114" spans="11:48" s="5" customFormat="1" x14ac:dyDescent="0.25">
      <c r="K114" s="3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row>
    <row r="115" spans="11:48" s="5" customFormat="1" x14ac:dyDescent="0.25">
      <c r="K115" s="3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row>
    <row r="116" spans="11:48" s="5" customFormat="1" x14ac:dyDescent="0.25">
      <c r="K116" s="3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row>
    <row r="117" spans="11:48" s="5" customFormat="1" x14ac:dyDescent="0.25">
      <c r="K117" s="3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row>
    <row r="118" spans="11:48" s="5" customFormat="1" x14ac:dyDescent="0.25">
      <c r="K118" s="3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row>
    <row r="119" spans="11:48" s="5" customFormat="1" x14ac:dyDescent="0.25">
      <c r="K119" s="3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row>
    <row r="120" spans="11:48" s="5" customFormat="1" x14ac:dyDescent="0.25">
      <c r="K120" s="3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row>
    <row r="121" spans="11:48" s="5" customFormat="1" x14ac:dyDescent="0.25">
      <c r="K121" s="3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row>
    <row r="122" spans="11:48" s="5" customFormat="1" x14ac:dyDescent="0.25">
      <c r="K122" s="3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row>
    <row r="123" spans="11:48" s="5" customFormat="1" x14ac:dyDescent="0.25">
      <c r="K123" s="3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row>
    <row r="124" spans="11:48" s="5" customFormat="1" x14ac:dyDescent="0.25">
      <c r="K124" s="3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row>
    <row r="125" spans="11:48" s="5" customFormat="1" x14ac:dyDescent="0.25">
      <c r="K125" s="3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row>
    <row r="126" spans="11:48" s="5" customFormat="1" x14ac:dyDescent="0.25">
      <c r="K126" s="3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row>
    <row r="127" spans="11:48" s="5" customFormat="1" x14ac:dyDescent="0.25">
      <c r="K127" s="3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row>
    <row r="128" spans="11:48" s="5" customFormat="1" x14ac:dyDescent="0.25">
      <c r="K128" s="3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row>
    <row r="129" spans="11:48" s="5" customFormat="1" x14ac:dyDescent="0.25">
      <c r="K129" s="3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row>
    <row r="130" spans="11:48" s="5" customFormat="1" x14ac:dyDescent="0.25">
      <c r="K130" s="3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row>
    <row r="131" spans="11:48" s="5" customFormat="1" x14ac:dyDescent="0.25">
      <c r="K131" s="3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row>
    <row r="132" spans="11:48" s="5" customFormat="1" x14ac:dyDescent="0.25">
      <c r="K132" s="3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row>
    <row r="133" spans="11:48" s="5" customFormat="1" x14ac:dyDescent="0.25">
      <c r="K133" s="3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row>
    <row r="134" spans="11:48" s="5" customFormat="1" x14ac:dyDescent="0.25">
      <c r="K134" s="3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row>
    <row r="135" spans="11:48" s="5" customFormat="1" x14ac:dyDescent="0.25">
      <c r="K135" s="3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row>
    <row r="136" spans="11:48" s="5" customFormat="1" x14ac:dyDescent="0.25">
      <c r="K136" s="3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row>
    <row r="137" spans="11:48" s="5" customFormat="1" x14ac:dyDescent="0.25">
      <c r="K137" s="3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row>
    <row r="138" spans="11:48" s="5" customFormat="1" x14ac:dyDescent="0.25">
      <c r="K138" s="3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row>
    <row r="139" spans="11:48" s="5" customFormat="1" x14ac:dyDescent="0.25">
      <c r="K139" s="3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row>
    <row r="140" spans="11:48" s="5" customFormat="1" x14ac:dyDescent="0.25">
      <c r="K140" s="3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row>
    <row r="141" spans="11:48" s="5" customFormat="1" x14ac:dyDescent="0.25">
      <c r="K141" s="3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row>
    <row r="142" spans="11:48" s="5" customFormat="1" x14ac:dyDescent="0.25">
      <c r="K142" s="3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row>
    <row r="143" spans="11:48" s="5" customFormat="1" x14ac:dyDescent="0.25">
      <c r="K143" s="3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row>
    <row r="144" spans="11:48" s="5" customFormat="1" x14ac:dyDescent="0.25">
      <c r="K144" s="3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row>
    <row r="145" spans="11:48" s="5" customFormat="1" x14ac:dyDescent="0.25">
      <c r="K145" s="3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row>
    <row r="146" spans="11:48" s="5" customFormat="1" x14ac:dyDescent="0.25">
      <c r="K146" s="3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row>
    <row r="147" spans="11:48" s="5" customFormat="1" x14ac:dyDescent="0.25">
      <c r="K147" s="3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row>
    <row r="148" spans="11:48" s="5" customFormat="1" x14ac:dyDescent="0.25">
      <c r="K148" s="3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row>
    <row r="149" spans="11:48" s="5" customFormat="1" x14ac:dyDescent="0.25">
      <c r="K149" s="3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row>
    <row r="150" spans="11:48" s="5" customFormat="1" x14ac:dyDescent="0.25">
      <c r="K150" s="3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row>
    <row r="151" spans="11:48" s="5" customFormat="1" x14ac:dyDescent="0.25">
      <c r="K151" s="3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row>
    <row r="152" spans="11:48" s="5" customFormat="1" x14ac:dyDescent="0.25">
      <c r="K152" s="3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row>
    <row r="153" spans="11:48" s="5" customFormat="1" x14ac:dyDescent="0.25">
      <c r="K153" s="3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row>
    <row r="154" spans="11:48" s="5" customFormat="1" x14ac:dyDescent="0.25">
      <c r="K154" s="3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row>
    <row r="155" spans="11:48" s="5" customFormat="1" x14ac:dyDescent="0.25">
      <c r="K155" s="3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row>
    <row r="156" spans="11:48" s="5" customFormat="1" x14ac:dyDescent="0.25">
      <c r="K156" s="3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row>
    <row r="157" spans="11:48" s="5" customFormat="1" x14ac:dyDescent="0.25">
      <c r="K157" s="3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row>
    <row r="158" spans="11:48" s="5" customFormat="1" x14ac:dyDescent="0.25">
      <c r="K158" s="3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row>
    <row r="159" spans="11:48" s="5" customFormat="1" x14ac:dyDescent="0.25">
      <c r="K159" s="3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row>
    <row r="160" spans="11:48" s="5" customFormat="1" x14ac:dyDescent="0.25">
      <c r="K160" s="3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row>
    <row r="161" spans="11:48" s="5" customFormat="1" x14ac:dyDescent="0.25">
      <c r="K161" s="3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row>
    <row r="162" spans="11:48" s="5" customFormat="1" x14ac:dyDescent="0.25">
      <c r="K162" s="3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row>
    <row r="163" spans="11:48" s="5" customFormat="1" x14ac:dyDescent="0.25">
      <c r="K163" s="3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row>
    <row r="164" spans="11:48" s="5" customFormat="1" x14ac:dyDescent="0.25">
      <c r="K164" s="3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row>
    <row r="165" spans="11:48" s="5" customFormat="1" x14ac:dyDescent="0.25">
      <c r="K165" s="3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row>
    <row r="166" spans="11:48" s="5" customFormat="1" x14ac:dyDescent="0.25">
      <c r="K166" s="3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row>
    <row r="167" spans="11:48" s="5" customFormat="1" x14ac:dyDescent="0.25">
      <c r="K167" s="3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row>
    <row r="168" spans="11:48" s="5" customFormat="1" x14ac:dyDescent="0.25">
      <c r="K168" s="3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row>
    <row r="169" spans="11:48" s="5" customFormat="1" x14ac:dyDescent="0.25">
      <c r="K169" s="3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row>
    <row r="170" spans="11:48" s="5" customFormat="1" x14ac:dyDescent="0.25">
      <c r="K170" s="3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row>
    <row r="171" spans="11:48" s="5" customFormat="1" x14ac:dyDescent="0.25">
      <c r="K171" s="3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row>
    <row r="172" spans="11:48" s="5" customFormat="1" x14ac:dyDescent="0.25">
      <c r="K172" s="3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row>
    <row r="173" spans="11:48" s="5" customFormat="1" x14ac:dyDescent="0.25">
      <c r="K173" s="3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row>
    <row r="174" spans="11:48" s="5" customFormat="1" x14ac:dyDescent="0.25">
      <c r="K174" s="3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row>
    <row r="175" spans="11:48" s="5" customFormat="1" x14ac:dyDescent="0.25">
      <c r="K175" s="3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row>
    <row r="176" spans="11:48" s="5" customFormat="1" x14ac:dyDescent="0.25">
      <c r="K176" s="3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row>
    <row r="177" spans="11:48" s="5" customFormat="1" x14ac:dyDescent="0.25">
      <c r="K177" s="3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row>
    <row r="178" spans="11:48" s="5" customFormat="1" x14ac:dyDescent="0.25">
      <c r="K178" s="3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row>
    <row r="179" spans="11:48" s="5" customFormat="1" x14ac:dyDescent="0.25">
      <c r="K179" s="3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row>
    <row r="180" spans="11:48" s="5" customFormat="1" x14ac:dyDescent="0.25">
      <c r="K180" s="3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row>
    <row r="181" spans="11:48" s="5" customFormat="1" x14ac:dyDescent="0.25">
      <c r="K181" s="3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row>
    <row r="182" spans="11:48" s="5" customFormat="1" x14ac:dyDescent="0.25">
      <c r="K182" s="3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row>
    <row r="183" spans="11:48" s="5" customFormat="1" x14ac:dyDescent="0.25">
      <c r="K183" s="3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row>
    <row r="184" spans="11:48" s="5" customFormat="1" x14ac:dyDescent="0.25">
      <c r="K184" s="3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row>
    <row r="185" spans="11:48" s="5" customFormat="1" x14ac:dyDescent="0.25">
      <c r="K185" s="3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row>
    <row r="186" spans="11:48" s="5" customFormat="1" x14ac:dyDescent="0.25">
      <c r="K186" s="3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row>
    <row r="187" spans="11:48" s="5" customFormat="1" x14ac:dyDescent="0.25">
      <c r="K187" s="3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row>
    <row r="188" spans="11:48" s="5" customFormat="1" x14ac:dyDescent="0.25">
      <c r="K188" s="3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row>
    <row r="189" spans="11:48" s="5" customFormat="1" x14ac:dyDescent="0.25">
      <c r="K189" s="3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row>
    <row r="190" spans="11:48" s="5" customFormat="1" x14ac:dyDescent="0.25">
      <c r="K190" s="3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row>
    <row r="191" spans="11:48" s="5" customFormat="1" x14ac:dyDescent="0.25">
      <c r="K191" s="3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row>
    <row r="192" spans="11:48" s="5" customFormat="1" x14ac:dyDescent="0.25">
      <c r="K192" s="3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row>
    <row r="193" spans="11:48" s="5" customFormat="1" x14ac:dyDescent="0.25">
      <c r="K193" s="3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row>
    <row r="194" spans="11:48" s="5" customFormat="1" x14ac:dyDescent="0.25">
      <c r="K194" s="3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row>
    <row r="195" spans="11:48" s="5" customFormat="1" x14ac:dyDescent="0.25">
      <c r="K195" s="3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row>
    <row r="196" spans="11:48" s="5" customFormat="1" x14ac:dyDescent="0.25">
      <c r="K196" s="3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row>
    <row r="197" spans="11:48" s="5" customFormat="1" x14ac:dyDescent="0.25">
      <c r="K197" s="3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row>
    <row r="198" spans="11:48" s="5" customFormat="1" x14ac:dyDescent="0.25">
      <c r="K198" s="3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row>
    <row r="199" spans="11:48" s="5" customFormat="1" x14ac:dyDescent="0.25">
      <c r="K199" s="3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row>
    <row r="200" spans="11:48" s="5" customFormat="1" x14ac:dyDescent="0.25">
      <c r="K200" s="3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row>
    <row r="201" spans="11:48" s="5" customFormat="1" x14ac:dyDescent="0.25">
      <c r="K201" s="3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row>
    <row r="202" spans="11:48" s="5" customFormat="1" x14ac:dyDescent="0.25">
      <c r="K202" s="3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row>
    <row r="203" spans="11:48" s="5" customFormat="1" x14ac:dyDescent="0.25">
      <c r="K203" s="3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row>
    <row r="204" spans="11:48" s="5" customFormat="1" x14ac:dyDescent="0.25">
      <c r="K204" s="3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row>
    <row r="205" spans="11:48" s="5" customFormat="1" x14ac:dyDescent="0.25">
      <c r="K205" s="3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row>
    <row r="206" spans="11:48" s="5" customFormat="1" x14ac:dyDescent="0.25">
      <c r="K206" s="3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row>
    <row r="207" spans="11:48" s="5" customFormat="1" x14ac:dyDescent="0.25">
      <c r="K207" s="3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row>
    <row r="208" spans="11:48" s="5" customFormat="1" x14ac:dyDescent="0.25">
      <c r="K208" s="3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row>
    <row r="209" spans="11:48" s="5" customFormat="1" x14ac:dyDescent="0.25">
      <c r="K209" s="3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row>
    <row r="210" spans="11:48" s="5" customFormat="1" x14ac:dyDescent="0.25">
      <c r="K210" s="3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row>
    <row r="211" spans="11:48" s="5" customFormat="1" x14ac:dyDescent="0.25">
      <c r="K211" s="3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row>
    <row r="212" spans="11:48" s="5" customFormat="1" x14ac:dyDescent="0.25">
      <c r="K212" s="3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row>
    <row r="213" spans="11:48" s="5" customFormat="1" x14ac:dyDescent="0.25">
      <c r="K213" s="3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row>
    <row r="214" spans="11:48" s="5" customFormat="1" x14ac:dyDescent="0.25">
      <c r="K214" s="3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row>
    <row r="215" spans="11:48" s="5" customFormat="1" x14ac:dyDescent="0.25">
      <c r="K215" s="3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row>
    <row r="216" spans="11:48" s="5" customFormat="1" x14ac:dyDescent="0.25">
      <c r="K216" s="3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row>
    <row r="217" spans="11:48" s="5" customFormat="1" x14ac:dyDescent="0.25">
      <c r="K217" s="3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row>
    <row r="218" spans="11:48" s="5" customFormat="1" x14ac:dyDescent="0.25">
      <c r="K218" s="3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row>
    <row r="219" spans="11:48" s="5" customFormat="1" x14ac:dyDescent="0.25">
      <c r="K219" s="3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row>
    <row r="220" spans="11:48" s="5" customFormat="1" x14ac:dyDescent="0.25">
      <c r="K220" s="3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row>
    <row r="221" spans="11:48" s="5" customFormat="1" x14ac:dyDescent="0.25">
      <c r="K221" s="3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row>
    <row r="222" spans="11:48" s="5" customFormat="1" x14ac:dyDescent="0.25">
      <c r="K222" s="3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row>
    <row r="223" spans="11:48" s="5" customFormat="1" x14ac:dyDescent="0.25">
      <c r="K223" s="3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row>
    <row r="224" spans="11:48" s="5" customFormat="1" x14ac:dyDescent="0.25">
      <c r="K224" s="3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row>
    <row r="225" spans="11:48" s="5" customFormat="1" x14ac:dyDescent="0.25">
      <c r="K225" s="3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row>
    <row r="226" spans="11:48" s="5" customFormat="1" x14ac:dyDescent="0.25">
      <c r="K226" s="3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row>
    <row r="227" spans="11:48" s="5" customFormat="1" x14ac:dyDescent="0.25">
      <c r="K227" s="3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row>
    <row r="228" spans="11:48" s="5" customFormat="1" x14ac:dyDescent="0.25">
      <c r="K228" s="3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row>
    <row r="229" spans="11:48" s="5" customFormat="1" x14ac:dyDescent="0.25">
      <c r="K229" s="3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row>
    <row r="230" spans="11:48" s="5" customFormat="1" x14ac:dyDescent="0.25">
      <c r="K230" s="3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row>
    <row r="231" spans="11:48" s="5" customFormat="1" x14ac:dyDescent="0.25">
      <c r="K231" s="3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row>
    <row r="232" spans="11:48" s="5" customFormat="1" x14ac:dyDescent="0.25">
      <c r="K232" s="3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row>
    <row r="233" spans="11:48" s="5" customFormat="1" x14ac:dyDescent="0.25">
      <c r="K233" s="3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row>
    <row r="234" spans="11:48" s="5" customFormat="1" x14ac:dyDescent="0.25">
      <c r="K234" s="3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row>
    <row r="235" spans="11:48" s="5" customFormat="1" x14ac:dyDescent="0.25">
      <c r="K235" s="3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row>
    <row r="236" spans="11:48" s="5" customFormat="1" x14ac:dyDescent="0.25">
      <c r="K236" s="3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row>
    <row r="237" spans="11:48" s="5" customFormat="1" x14ac:dyDescent="0.25">
      <c r="K237" s="3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row>
    <row r="238" spans="11:48" s="5" customFormat="1" x14ac:dyDescent="0.25">
      <c r="K238" s="3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row>
    <row r="239" spans="11:48" s="5" customFormat="1" x14ac:dyDescent="0.25">
      <c r="K239" s="3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row>
    <row r="240" spans="11:48" s="5" customFormat="1" x14ac:dyDescent="0.25">
      <c r="K240" s="3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row>
    <row r="241" spans="11:48" s="5" customFormat="1" x14ac:dyDescent="0.25">
      <c r="K241" s="3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row>
    <row r="242" spans="11:48" s="5" customFormat="1" x14ac:dyDescent="0.25">
      <c r="K242" s="3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row>
    <row r="243" spans="11:48" s="5" customFormat="1" x14ac:dyDescent="0.25">
      <c r="K243" s="3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row>
    <row r="244" spans="11:48" s="5" customFormat="1" x14ac:dyDescent="0.25">
      <c r="K244" s="3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row>
    <row r="245" spans="11:48" s="5" customFormat="1" x14ac:dyDescent="0.25">
      <c r="K245" s="3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row>
    <row r="246" spans="11:48" s="5" customFormat="1" x14ac:dyDescent="0.25">
      <c r="K246" s="3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row>
    <row r="247" spans="11:48" s="5" customFormat="1" x14ac:dyDescent="0.25">
      <c r="K247" s="3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row>
    <row r="248" spans="11:48" s="5" customFormat="1" x14ac:dyDescent="0.25">
      <c r="K248" s="3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row>
    <row r="249" spans="11:48" s="5" customFormat="1" x14ac:dyDescent="0.25">
      <c r="K249" s="3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row>
    <row r="250" spans="11:48" s="5" customFormat="1" x14ac:dyDescent="0.25">
      <c r="K250" s="3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row>
    <row r="251" spans="11:48" s="5" customFormat="1" x14ac:dyDescent="0.25">
      <c r="K251" s="3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row>
    <row r="252" spans="11:48" s="5" customFormat="1" x14ac:dyDescent="0.25">
      <c r="K252" s="3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row>
    <row r="253" spans="11:48" s="5" customFormat="1" x14ac:dyDescent="0.25">
      <c r="K253" s="3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row>
    <row r="254" spans="11:48" s="5" customFormat="1" x14ac:dyDescent="0.25">
      <c r="K254" s="3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row>
    <row r="255" spans="11:48" s="5" customFormat="1" x14ac:dyDescent="0.25">
      <c r="K255" s="3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row>
    <row r="256" spans="11:48" s="5" customFormat="1" x14ac:dyDescent="0.25">
      <c r="K256" s="3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row>
    <row r="257" spans="11:48" s="5" customFormat="1" x14ac:dyDescent="0.25">
      <c r="K257" s="3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row>
    <row r="258" spans="11:48" s="5" customFormat="1" x14ac:dyDescent="0.25">
      <c r="K258" s="3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row>
    <row r="259" spans="11:48" s="5" customFormat="1" x14ac:dyDescent="0.25">
      <c r="K259" s="3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row>
    <row r="260" spans="11:48" s="5" customFormat="1" x14ac:dyDescent="0.25">
      <c r="K260" s="3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row>
    <row r="261" spans="11:48" s="5" customFormat="1" x14ac:dyDescent="0.25">
      <c r="K261" s="3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row>
    <row r="262" spans="11:48" s="5" customFormat="1" x14ac:dyDescent="0.25">
      <c r="K262" s="3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row>
    <row r="263" spans="11:48" s="5" customFormat="1" x14ac:dyDescent="0.25">
      <c r="K263" s="3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row>
    <row r="264" spans="11:48" s="5" customFormat="1" x14ac:dyDescent="0.25">
      <c r="K264" s="3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row>
    <row r="265" spans="11:48" s="5" customFormat="1" x14ac:dyDescent="0.25">
      <c r="K265" s="3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row>
    <row r="266" spans="11:48" s="5" customFormat="1" x14ac:dyDescent="0.25">
      <c r="K266" s="3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row>
    <row r="267" spans="11:48" s="5" customFormat="1" x14ac:dyDescent="0.25">
      <c r="K267" s="3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row>
    <row r="268" spans="11:48" s="5" customFormat="1" x14ac:dyDescent="0.25">
      <c r="K268" s="3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row>
    <row r="269" spans="11:48" s="5" customFormat="1" x14ac:dyDescent="0.25">
      <c r="K269" s="3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row>
    <row r="270" spans="11:48" s="5" customFormat="1" x14ac:dyDescent="0.25">
      <c r="K270" s="3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row>
    <row r="271" spans="11:48" s="5" customFormat="1" x14ac:dyDescent="0.25">
      <c r="K271" s="3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row>
    <row r="272" spans="11:48" s="5" customFormat="1" x14ac:dyDescent="0.25">
      <c r="K272" s="3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row>
    <row r="273" spans="11:48" s="5" customFormat="1" x14ac:dyDescent="0.25">
      <c r="K273" s="3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row>
    <row r="274" spans="11:48" s="5" customFormat="1" x14ac:dyDescent="0.25">
      <c r="K274" s="3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row>
    <row r="275" spans="11:48" s="5" customFormat="1" x14ac:dyDescent="0.25">
      <c r="K275" s="3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row>
    <row r="276" spans="11:48" s="5" customFormat="1" x14ac:dyDescent="0.25">
      <c r="K276" s="3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row>
    <row r="277" spans="11:48" s="5" customFormat="1" x14ac:dyDescent="0.25">
      <c r="K277" s="3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row>
    <row r="278" spans="11:48" s="5" customFormat="1" x14ac:dyDescent="0.25">
      <c r="K278" s="3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row>
    <row r="279" spans="11:48" s="5" customFormat="1" x14ac:dyDescent="0.25">
      <c r="K279" s="3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row>
    <row r="280" spans="11:48" s="5" customFormat="1" x14ac:dyDescent="0.25">
      <c r="K280" s="3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row>
    <row r="281" spans="11:48" s="5" customFormat="1" x14ac:dyDescent="0.25">
      <c r="K281" s="3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row>
    <row r="282" spans="11:48" s="5" customFormat="1" x14ac:dyDescent="0.25">
      <c r="K282" s="3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row>
    <row r="283" spans="11:48" s="5" customFormat="1" x14ac:dyDescent="0.25">
      <c r="K283" s="3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row>
    <row r="284" spans="11:48" s="5" customFormat="1" x14ac:dyDescent="0.25">
      <c r="K284" s="3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row>
    <row r="285" spans="11:48" s="5" customFormat="1" x14ac:dyDescent="0.25">
      <c r="K285" s="3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row>
    <row r="286" spans="11:48" s="5" customFormat="1" x14ac:dyDescent="0.25">
      <c r="K286" s="3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row>
    <row r="287" spans="11:48" s="5" customFormat="1" x14ac:dyDescent="0.25">
      <c r="K287" s="3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row>
    <row r="288" spans="11:48" s="5" customFormat="1" x14ac:dyDescent="0.25">
      <c r="K288" s="3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row>
    <row r="289" spans="11:48" s="5" customFormat="1" x14ac:dyDescent="0.25">
      <c r="K289" s="3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row>
    <row r="290" spans="11:48" s="5" customFormat="1" x14ac:dyDescent="0.25">
      <c r="K290" s="3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row>
    <row r="291" spans="11:48" s="5" customFormat="1" x14ac:dyDescent="0.25">
      <c r="K291" s="3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row>
    <row r="292" spans="11:48" s="5" customFormat="1" x14ac:dyDescent="0.25">
      <c r="K292" s="3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row>
    <row r="293" spans="11:48" s="5" customFormat="1" x14ac:dyDescent="0.25">
      <c r="K293" s="3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row>
    <row r="294" spans="11:48" s="5" customFormat="1" x14ac:dyDescent="0.25">
      <c r="K294" s="3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row>
    <row r="295" spans="11:48" s="5" customFormat="1" x14ac:dyDescent="0.25">
      <c r="K295" s="3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row>
    <row r="296" spans="11:48" s="5" customFormat="1" x14ac:dyDescent="0.25">
      <c r="K296" s="3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row>
    <row r="297" spans="11:48" s="5" customFormat="1" x14ac:dyDescent="0.25">
      <c r="K297" s="3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row>
    <row r="298" spans="11:48" s="5" customFormat="1" x14ac:dyDescent="0.25">
      <c r="K298" s="3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row>
    <row r="299" spans="11:48" s="5" customFormat="1" x14ac:dyDescent="0.25">
      <c r="K299" s="3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row>
    <row r="300" spans="11:48" s="5" customFormat="1" x14ac:dyDescent="0.25">
      <c r="K300" s="3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row>
    <row r="301" spans="11:48" s="5" customFormat="1" x14ac:dyDescent="0.25">
      <c r="K301" s="3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row>
    <row r="302" spans="11:48" s="5" customFormat="1" x14ac:dyDescent="0.25">
      <c r="K302" s="3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row>
    <row r="303" spans="11:48" s="5" customFormat="1" x14ac:dyDescent="0.25">
      <c r="K303" s="3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row>
    <row r="304" spans="11:48" s="5" customFormat="1" x14ac:dyDescent="0.25">
      <c r="K304" s="3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row>
    <row r="305" spans="11:48" s="5" customFormat="1" x14ac:dyDescent="0.25">
      <c r="K305" s="3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row>
    <row r="306" spans="11:48" s="5" customFormat="1" x14ac:dyDescent="0.25">
      <c r="K306" s="3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row>
    <row r="307" spans="11:48" s="5" customFormat="1" x14ac:dyDescent="0.25">
      <c r="K307" s="3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row>
    <row r="308" spans="11:48" s="5" customFormat="1" x14ac:dyDescent="0.25">
      <c r="K308" s="3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row>
    <row r="309" spans="11:48" s="5" customFormat="1" x14ac:dyDescent="0.25">
      <c r="K309" s="3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row>
    <row r="310" spans="11:48" s="5" customFormat="1" x14ac:dyDescent="0.25">
      <c r="K310" s="3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row>
    <row r="311" spans="11:48" s="5" customFormat="1" x14ac:dyDescent="0.25">
      <c r="K311" s="3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row>
    <row r="312" spans="11:48" s="5" customFormat="1" x14ac:dyDescent="0.25">
      <c r="K312" s="3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row>
    <row r="313" spans="11:48" s="5" customFormat="1" x14ac:dyDescent="0.25">
      <c r="K313" s="3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row>
    <row r="314" spans="11:48" s="5" customFormat="1" x14ac:dyDescent="0.25">
      <c r="K314" s="3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row>
    <row r="315" spans="11:48" s="5" customFormat="1" x14ac:dyDescent="0.25">
      <c r="K315" s="3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row>
    <row r="316" spans="11:48" s="5" customFormat="1" x14ac:dyDescent="0.25">
      <c r="K316" s="3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row>
    <row r="317" spans="11:48" s="5" customFormat="1" x14ac:dyDescent="0.25">
      <c r="K317" s="3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row>
    <row r="318" spans="11:48" s="5" customFormat="1" x14ac:dyDescent="0.25">
      <c r="K318" s="3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row>
    <row r="319" spans="11:48" s="5" customFormat="1" x14ac:dyDescent="0.25">
      <c r="K319" s="3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row>
    <row r="320" spans="11:48" s="5" customFormat="1" x14ac:dyDescent="0.25">
      <c r="K320" s="3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row>
    <row r="321" spans="11:48" s="5" customFormat="1" x14ac:dyDescent="0.25">
      <c r="K321" s="3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row>
    <row r="322" spans="11:48" s="5" customFormat="1" x14ac:dyDescent="0.25">
      <c r="K322" s="3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row>
    <row r="323" spans="11:48" s="5" customFormat="1" x14ac:dyDescent="0.25">
      <c r="K323" s="3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row>
    <row r="324" spans="11:48" s="5" customFormat="1" x14ac:dyDescent="0.25">
      <c r="K324" s="3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row>
    <row r="325" spans="11:48" s="5" customFormat="1" x14ac:dyDescent="0.25">
      <c r="K325" s="3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row>
    <row r="326" spans="11:48" s="5" customFormat="1" x14ac:dyDescent="0.25">
      <c r="K326" s="3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row>
    <row r="327" spans="11:48" s="5" customFormat="1" x14ac:dyDescent="0.25">
      <c r="K327" s="3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row>
    <row r="328" spans="11:48" s="5" customFormat="1" x14ac:dyDescent="0.25">
      <c r="K328" s="3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row>
    <row r="329" spans="11:48" s="5" customFormat="1" x14ac:dyDescent="0.25">
      <c r="K329" s="3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row>
    <row r="330" spans="11:48" s="5" customFormat="1" x14ac:dyDescent="0.25">
      <c r="K330" s="3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row>
    <row r="331" spans="11:48" s="5" customFormat="1" x14ac:dyDescent="0.25">
      <c r="K331" s="3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row>
    <row r="332" spans="11:48" s="5" customFormat="1" x14ac:dyDescent="0.25">
      <c r="K332" s="3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1:48" s="5" customFormat="1" x14ac:dyDescent="0.25">
      <c r="K333" s="3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row>
    <row r="334" spans="11:48" s="5" customFormat="1" x14ac:dyDescent="0.25">
      <c r="K334" s="3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row>
    <row r="335" spans="11:48" s="5" customFormat="1" x14ac:dyDescent="0.25">
      <c r="K335" s="3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row>
    <row r="336" spans="11:48" s="5" customFormat="1" x14ac:dyDescent="0.25">
      <c r="K336" s="3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row>
    <row r="337" spans="11:48" s="5" customFormat="1" x14ac:dyDescent="0.25">
      <c r="K337" s="3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row>
    <row r="338" spans="11:48" s="5" customFormat="1" x14ac:dyDescent="0.25">
      <c r="K338" s="3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row>
    <row r="339" spans="11:48" s="5" customFormat="1" x14ac:dyDescent="0.25">
      <c r="K339" s="3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row>
    <row r="340" spans="11:48" s="5" customFormat="1" x14ac:dyDescent="0.25">
      <c r="K340" s="3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row>
    <row r="341" spans="11:48" s="5" customFormat="1" x14ac:dyDescent="0.25">
      <c r="K341" s="3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row>
    <row r="342" spans="11:48" s="5" customFormat="1" x14ac:dyDescent="0.25">
      <c r="K342" s="3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row>
    <row r="343" spans="11:48" s="5" customFormat="1" x14ac:dyDescent="0.25">
      <c r="K343" s="3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row>
    <row r="344" spans="11:48" s="5" customFormat="1" x14ac:dyDescent="0.25">
      <c r="K344" s="3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1:48" s="5" customFormat="1" x14ac:dyDescent="0.25">
      <c r="K345" s="3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1:48" s="5" customFormat="1" x14ac:dyDescent="0.25">
      <c r="K346" s="3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row>
    <row r="347" spans="11:48" s="5" customFormat="1" x14ac:dyDescent="0.25">
      <c r="K347" s="3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row>
    <row r="348" spans="11:48" s="5" customFormat="1" x14ac:dyDescent="0.25">
      <c r="K348" s="3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row>
    <row r="349" spans="11:48" s="5" customFormat="1" x14ac:dyDescent="0.25">
      <c r="K349" s="3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row>
    <row r="350" spans="11:48" s="5" customFormat="1" x14ac:dyDescent="0.25">
      <c r="K350" s="3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row>
    <row r="351" spans="11:48" s="5" customFormat="1" x14ac:dyDescent="0.25">
      <c r="K351" s="3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row>
    <row r="352" spans="11:48" s="5" customFormat="1" x14ac:dyDescent="0.25">
      <c r="K352" s="3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row>
    <row r="353" spans="11:48" s="5" customFormat="1" x14ac:dyDescent="0.25">
      <c r="K353" s="3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row>
    <row r="354" spans="11:48" s="5" customFormat="1" x14ac:dyDescent="0.25">
      <c r="K354" s="3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1:48" s="5" customFormat="1" x14ac:dyDescent="0.25">
      <c r="K355" s="3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row>
    <row r="356" spans="11:48" s="5" customFormat="1" x14ac:dyDescent="0.25">
      <c r="K356" s="3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row>
    <row r="357" spans="11:48" s="5" customFormat="1" x14ac:dyDescent="0.25">
      <c r="K357" s="3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row>
    <row r="358" spans="11:48" s="5" customFormat="1" x14ac:dyDescent="0.25">
      <c r="K358" s="3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row>
    <row r="359" spans="11:48" s="5" customFormat="1" x14ac:dyDescent="0.25">
      <c r="K359" s="3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row>
    <row r="360" spans="11:48" s="5" customFormat="1" x14ac:dyDescent="0.25">
      <c r="K360" s="3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row>
    <row r="361" spans="11:48" s="5" customFormat="1" x14ac:dyDescent="0.25">
      <c r="K361" s="3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row>
    <row r="362" spans="11:48" s="5" customFormat="1" x14ac:dyDescent="0.25">
      <c r="K362" s="3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row>
    <row r="363" spans="11:48" s="5" customFormat="1" x14ac:dyDescent="0.25">
      <c r="K363" s="3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row>
    <row r="364" spans="11:48" s="5" customFormat="1" x14ac:dyDescent="0.25">
      <c r="K364" s="3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row>
    <row r="365" spans="11:48" s="5" customFormat="1" x14ac:dyDescent="0.25">
      <c r="K365" s="3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row>
    <row r="366" spans="11:48" s="5" customFormat="1" x14ac:dyDescent="0.25">
      <c r="K366" s="3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row>
    <row r="367" spans="11:48" s="5" customFormat="1" x14ac:dyDescent="0.25">
      <c r="K367" s="3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row>
    <row r="368" spans="11:48" s="5" customFormat="1" x14ac:dyDescent="0.25">
      <c r="K368" s="3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row>
    <row r="369" spans="11:48" s="5" customFormat="1" x14ac:dyDescent="0.25">
      <c r="K369" s="3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row>
    <row r="370" spans="11:48" s="5" customFormat="1" x14ac:dyDescent="0.25">
      <c r="K370" s="3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row>
    <row r="371" spans="11:48" s="5" customFormat="1" x14ac:dyDescent="0.25">
      <c r="K371" s="3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row>
    <row r="372" spans="11:48" s="5" customFormat="1" x14ac:dyDescent="0.25">
      <c r="K372" s="3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row>
    <row r="373" spans="11:48" s="5" customFormat="1" x14ac:dyDescent="0.25">
      <c r="K373" s="3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row>
    <row r="374" spans="11:48" s="5" customFormat="1" x14ac:dyDescent="0.25">
      <c r="K374" s="3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row>
    <row r="375" spans="11:48" s="5" customFormat="1" x14ac:dyDescent="0.25">
      <c r="K375" s="3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row>
    <row r="376" spans="11:48" s="5" customFormat="1" x14ac:dyDescent="0.25">
      <c r="K376" s="3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row>
    <row r="377" spans="11:48" s="5" customFormat="1" x14ac:dyDescent="0.25">
      <c r="K377" s="3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row>
    <row r="378" spans="11:48" s="5" customFormat="1" x14ac:dyDescent="0.25">
      <c r="K378" s="3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row>
    <row r="379" spans="11:48" s="5" customFormat="1" x14ac:dyDescent="0.25">
      <c r="K379" s="3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row>
    <row r="380" spans="11:48" s="5" customFormat="1" x14ac:dyDescent="0.25">
      <c r="K380" s="3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row>
    <row r="381" spans="11:48" s="5" customFormat="1" x14ac:dyDescent="0.25">
      <c r="K381" s="3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row>
    <row r="382" spans="11:48" s="5" customFormat="1" x14ac:dyDescent="0.25">
      <c r="K382" s="3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row>
    <row r="383" spans="11:48" s="5" customFormat="1" x14ac:dyDescent="0.25">
      <c r="K383" s="3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row>
    <row r="384" spans="11:48" s="5" customFormat="1" x14ac:dyDescent="0.25">
      <c r="K384" s="3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row>
    <row r="385" spans="11:48" s="5" customFormat="1" x14ac:dyDescent="0.25">
      <c r="K385" s="3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row>
    <row r="386" spans="11:48" s="5" customFormat="1" x14ac:dyDescent="0.25">
      <c r="K386" s="3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row>
    <row r="387" spans="11:48" s="5" customFormat="1" x14ac:dyDescent="0.25">
      <c r="K387" s="3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row>
    <row r="388" spans="11:48" s="5" customFormat="1" x14ac:dyDescent="0.25">
      <c r="K388" s="3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row>
    <row r="389" spans="11:48" s="5" customFormat="1" x14ac:dyDescent="0.25">
      <c r="K389" s="3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row>
    <row r="390" spans="11:48" s="5" customFormat="1" x14ac:dyDescent="0.25">
      <c r="K390" s="3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row>
    <row r="391" spans="11:48" s="5" customFormat="1" x14ac:dyDescent="0.25">
      <c r="K391" s="3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row>
    <row r="392" spans="11:48" s="5" customFormat="1" x14ac:dyDescent="0.25">
      <c r="K392" s="3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row>
    <row r="393" spans="11:48" s="5" customFormat="1" x14ac:dyDescent="0.25">
      <c r="K393" s="3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row>
    <row r="394" spans="11:48" s="5" customFormat="1" x14ac:dyDescent="0.25">
      <c r="K394" s="3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row>
    <row r="395" spans="11:48" s="5" customFormat="1" x14ac:dyDescent="0.25">
      <c r="K395" s="3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row>
    <row r="396" spans="11:48" s="5" customFormat="1" x14ac:dyDescent="0.25">
      <c r="K396" s="3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row>
    <row r="397" spans="11:48" s="5" customFormat="1" x14ac:dyDescent="0.25">
      <c r="K397" s="3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row>
    <row r="398" spans="11:48" s="5" customFormat="1" x14ac:dyDescent="0.25">
      <c r="K398" s="3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row>
    <row r="399" spans="11:48" s="5" customFormat="1" x14ac:dyDescent="0.25">
      <c r="K399" s="3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row>
    <row r="400" spans="11:48" s="5" customFormat="1" x14ac:dyDescent="0.25">
      <c r="K400" s="3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row>
    <row r="401" spans="11:48" s="5" customFormat="1" x14ac:dyDescent="0.25">
      <c r="K401" s="3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row>
    <row r="402" spans="11:48" s="5" customFormat="1" x14ac:dyDescent="0.25">
      <c r="K402" s="3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row>
    <row r="403" spans="11:48" s="5" customFormat="1" x14ac:dyDescent="0.25">
      <c r="K403" s="3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row>
    <row r="404" spans="11:48" s="5" customFormat="1" x14ac:dyDescent="0.25">
      <c r="K404" s="3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row>
    <row r="405" spans="11:48" s="5" customFormat="1" x14ac:dyDescent="0.25">
      <c r="K405" s="3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row>
    <row r="406" spans="11:48" s="5" customFormat="1" x14ac:dyDescent="0.25">
      <c r="K406" s="3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row>
    <row r="407" spans="11:48" s="5" customFormat="1" x14ac:dyDescent="0.25">
      <c r="K407" s="3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row>
    <row r="408" spans="11:48" s="5" customFormat="1" x14ac:dyDescent="0.25">
      <c r="K408" s="3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row>
    <row r="409" spans="11:48" s="5" customFormat="1" x14ac:dyDescent="0.25">
      <c r="K409" s="3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row>
    <row r="410" spans="11:48" s="5" customFormat="1" x14ac:dyDescent="0.25">
      <c r="K410" s="3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row>
    <row r="411" spans="11:48" s="5" customFormat="1" x14ac:dyDescent="0.25">
      <c r="K411" s="3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row>
    <row r="412" spans="11:48" s="5" customFormat="1" x14ac:dyDescent="0.25">
      <c r="K412" s="3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row>
    <row r="413" spans="11:48" s="5" customFormat="1" x14ac:dyDescent="0.25">
      <c r="K413" s="3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row>
    <row r="414" spans="11:48" s="5" customFormat="1" x14ac:dyDescent="0.25">
      <c r="K414" s="3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row>
    <row r="415" spans="11:48" s="5" customFormat="1" x14ac:dyDescent="0.25">
      <c r="K415" s="3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row>
    <row r="416" spans="11:48" s="5" customFormat="1" x14ac:dyDescent="0.25">
      <c r="K416" s="3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row>
    <row r="417" spans="11:48" s="5" customFormat="1" x14ac:dyDescent="0.25">
      <c r="K417" s="3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row>
    <row r="418" spans="11:48" s="5" customFormat="1" x14ac:dyDescent="0.25">
      <c r="K418" s="3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row>
    <row r="419" spans="11:48" s="5" customFormat="1" x14ac:dyDescent="0.25">
      <c r="K419" s="3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row>
    <row r="420" spans="11:48" s="5" customFormat="1" x14ac:dyDescent="0.25">
      <c r="K420" s="3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row>
    <row r="421" spans="11:48" s="5" customFormat="1" x14ac:dyDescent="0.25">
      <c r="K421" s="3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row>
    <row r="422" spans="11:48" s="5" customFormat="1" x14ac:dyDescent="0.25">
      <c r="K422" s="3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row>
    <row r="423" spans="11:48" s="5" customFormat="1" x14ac:dyDescent="0.25">
      <c r="K423" s="3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row>
    <row r="424" spans="11:48" s="5" customFormat="1" x14ac:dyDescent="0.25">
      <c r="K424" s="3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row>
    <row r="425" spans="11:48" s="5" customFormat="1" x14ac:dyDescent="0.25">
      <c r="K425" s="3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row>
  </sheetData>
  <sheetProtection formatCells="0" formatColumns="0" formatRows="0" insertColumns="0" insertRows="0" insertHyperlinks="0" deleteColumns="0" deleteRows="0" autoFilter="0" pivotTables="0"/>
  <protectedRanges>
    <protectedRange sqref="C3:I27" name="Range1_3"/>
    <protectedRange sqref="J3:K27" name="Range2"/>
  </protectedRanges>
  <mergeCells count="1">
    <mergeCell ref="C29:C34"/>
  </mergeCells>
  <dataValidations count="9">
    <dataValidation type="whole" allowBlank="1" showInputMessage="1" showErrorMessage="1" sqref="F28 F53:F77 C53:D77">
      <formula1>0</formula1>
      <formula2>1</formula2>
    </dataValidation>
    <dataValidation type="decimal" allowBlank="1" showInputMessage="1" showErrorMessage="1" sqref="N28:O28 H53:I77">
      <formula1>0.16</formula1>
      <formula2>5</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error="Please enter a number between 0 and 5_x000a_" sqref="H3:H27">
      <formula1>0</formula1>
      <formula2>5</formula2>
    </dataValidation>
    <dataValidation type="decimal" allowBlank="1" showInputMessage="1" showErrorMessage="1" error="Please enter a number between 0 and 5" sqref="I3:I27">
      <formula1>0</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AW425"/>
  <sheetViews>
    <sheetView zoomScale="130" zoomScaleNormal="130" workbookViewId="0">
      <selection activeCell="H10" sqref="H10"/>
    </sheetView>
  </sheetViews>
  <sheetFormatPr defaultRowHeight="15" x14ac:dyDescent="0.25"/>
  <cols>
    <col min="1" max="1" width="2.85546875" customWidth="1"/>
    <col min="2" max="2" width="4" customWidth="1"/>
    <col min="3" max="3" width="14.28515625" customWidth="1"/>
    <col min="4" max="4" width="13.5703125" customWidth="1"/>
    <col min="5" max="7" width="12.42578125" customWidth="1"/>
    <col min="8" max="8" width="13.42578125" customWidth="1"/>
    <col min="9" max="9" width="14.140625" customWidth="1"/>
    <col min="10" max="10" width="12.7109375" style="5" customWidth="1"/>
    <col min="11" max="11" width="14.5703125" style="39" customWidth="1"/>
    <col min="12" max="48" width="9.140625" style="29"/>
  </cols>
  <sheetData>
    <row r="1" spans="1:48" s="31" customFormat="1" x14ac:dyDescent="0.25">
      <c r="L1" s="29"/>
      <c r="M1" s="29"/>
      <c r="N1" s="29"/>
      <c r="O1" s="30"/>
      <c r="P1" s="30"/>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1:48" s="119" customFormat="1" ht="40.5" customHeight="1" x14ac:dyDescent="0.25">
      <c r="A2" s="125"/>
      <c r="B2" s="126"/>
      <c r="C2" s="122" t="s">
        <v>27</v>
      </c>
      <c r="D2" s="122" t="s">
        <v>0</v>
      </c>
      <c r="E2" s="122" t="s">
        <v>10</v>
      </c>
      <c r="F2" s="122" t="s">
        <v>5</v>
      </c>
      <c r="G2" s="122" t="s">
        <v>7</v>
      </c>
      <c r="H2" s="122" t="s">
        <v>22</v>
      </c>
      <c r="I2" s="122" t="str">
        <f>'SHEET ~ ROOM 1'!I5</f>
        <v>No. of days attended in sample week</v>
      </c>
      <c r="J2" s="122" t="s">
        <v>30</v>
      </c>
      <c r="K2" s="122" t="s">
        <v>46</v>
      </c>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8" x14ac:dyDescent="0.25">
      <c r="A3" s="31"/>
      <c r="B3" s="75">
        <v>1</v>
      </c>
      <c r="C3" s="128"/>
      <c r="D3" s="78"/>
      <c r="E3" s="78"/>
      <c r="F3" s="79"/>
      <c r="G3" s="78"/>
      <c r="H3" s="78"/>
      <c r="I3" s="79"/>
      <c r="J3" s="128"/>
      <c r="K3" s="128"/>
      <c r="AV3"/>
    </row>
    <row r="4" spans="1:48" x14ac:dyDescent="0.25">
      <c r="A4" s="31"/>
      <c r="B4" s="75">
        <v>2</v>
      </c>
      <c r="C4" s="128"/>
      <c r="D4" s="79"/>
      <c r="E4" s="78"/>
      <c r="F4" s="79"/>
      <c r="G4" s="78"/>
      <c r="H4" s="78"/>
      <c r="I4" s="79"/>
      <c r="J4" s="128"/>
      <c r="K4" s="128"/>
      <c r="AV4"/>
    </row>
    <row r="5" spans="1:48" x14ac:dyDescent="0.25">
      <c r="A5" s="31"/>
      <c r="B5" s="75">
        <v>3</v>
      </c>
      <c r="C5" s="128"/>
      <c r="D5" s="79"/>
      <c r="E5" s="78"/>
      <c r="F5" s="79"/>
      <c r="G5" s="78"/>
      <c r="H5" s="78"/>
      <c r="I5" s="79"/>
      <c r="J5" s="128"/>
      <c r="K5" s="128"/>
      <c r="AV5"/>
    </row>
    <row r="6" spans="1:48" x14ac:dyDescent="0.25">
      <c r="A6" s="31"/>
      <c r="B6" s="75">
        <v>4</v>
      </c>
      <c r="C6" s="128"/>
      <c r="D6" s="79"/>
      <c r="E6" s="78"/>
      <c r="F6" s="79"/>
      <c r="G6" s="78"/>
      <c r="H6" s="78"/>
      <c r="I6" s="79"/>
      <c r="J6" s="128"/>
      <c r="K6" s="128"/>
      <c r="AV6"/>
    </row>
    <row r="7" spans="1:48" x14ac:dyDescent="0.25">
      <c r="A7" s="31"/>
      <c r="B7" s="75">
        <v>5</v>
      </c>
      <c r="C7" s="128"/>
      <c r="D7" s="79"/>
      <c r="E7" s="78"/>
      <c r="F7" s="79"/>
      <c r="G7" s="78"/>
      <c r="H7" s="78"/>
      <c r="I7" s="79"/>
      <c r="J7" s="128"/>
      <c r="K7" s="128"/>
      <c r="AV7"/>
    </row>
    <row r="8" spans="1:48" x14ac:dyDescent="0.25">
      <c r="A8" s="31"/>
      <c r="B8" s="75">
        <v>6</v>
      </c>
      <c r="C8" s="128"/>
      <c r="D8" s="79"/>
      <c r="E8" s="78"/>
      <c r="F8" s="79"/>
      <c r="G8" s="78"/>
      <c r="H8" s="78"/>
      <c r="I8" s="79"/>
      <c r="J8" s="128"/>
      <c r="K8" s="128"/>
      <c r="AV8"/>
    </row>
    <row r="9" spans="1:48" x14ac:dyDescent="0.25">
      <c r="A9" s="31"/>
      <c r="B9" s="75">
        <v>7</v>
      </c>
      <c r="C9" s="128"/>
      <c r="D9" s="79"/>
      <c r="E9" s="78"/>
      <c r="F9" s="79"/>
      <c r="G9" s="78"/>
      <c r="H9" s="78"/>
      <c r="I9" s="79"/>
      <c r="J9" s="128"/>
      <c r="K9" s="128"/>
      <c r="AV9"/>
    </row>
    <row r="10" spans="1:48" x14ac:dyDescent="0.25">
      <c r="A10" s="31"/>
      <c r="B10" s="75">
        <v>8</v>
      </c>
      <c r="C10" s="128"/>
      <c r="D10" s="79"/>
      <c r="E10" s="78"/>
      <c r="F10" s="79"/>
      <c r="G10" s="78"/>
      <c r="H10" s="78"/>
      <c r="I10" s="79"/>
      <c r="J10" s="128"/>
      <c r="K10" s="128"/>
      <c r="AV10"/>
    </row>
    <row r="11" spans="1:48" x14ac:dyDescent="0.25">
      <c r="A11" s="31"/>
      <c r="B11" s="75">
        <v>9</v>
      </c>
      <c r="C11" s="128"/>
      <c r="D11" s="79"/>
      <c r="E11" s="78"/>
      <c r="F11" s="79"/>
      <c r="G11" s="78"/>
      <c r="H11" s="78"/>
      <c r="I11" s="79"/>
      <c r="J11" s="128"/>
      <c r="K11" s="128"/>
      <c r="AV11"/>
    </row>
    <row r="12" spans="1:48" x14ac:dyDescent="0.25">
      <c r="A12" s="31"/>
      <c r="B12" s="75">
        <v>10</v>
      </c>
      <c r="C12" s="128"/>
      <c r="D12" s="79"/>
      <c r="E12" s="78"/>
      <c r="F12" s="79"/>
      <c r="G12" s="78"/>
      <c r="H12" s="78"/>
      <c r="I12" s="79"/>
      <c r="J12" s="128"/>
      <c r="K12" s="128"/>
      <c r="AV12"/>
    </row>
    <row r="13" spans="1:48" x14ac:dyDescent="0.25">
      <c r="A13" s="31"/>
      <c r="B13" s="75">
        <v>11</v>
      </c>
      <c r="C13" s="128"/>
      <c r="D13" s="79"/>
      <c r="E13" s="78"/>
      <c r="F13" s="79"/>
      <c r="G13" s="78"/>
      <c r="H13" s="78"/>
      <c r="I13" s="79"/>
      <c r="J13" s="128"/>
      <c r="K13" s="128"/>
      <c r="AV13"/>
    </row>
    <row r="14" spans="1:48" x14ac:dyDescent="0.25">
      <c r="A14" s="31"/>
      <c r="B14" s="75">
        <v>12</v>
      </c>
      <c r="C14" s="128"/>
      <c r="D14" s="79"/>
      <c r="E14" s="78"/>
      <c r="F14" s="79"/>
      <c r="G14" s="78"/>
      <c r="H14" s="78"/>
      <c r="I14" s="79"/>
      <c r="J14" s="128"/>
      <c r="K14" s="128"/>
      <c r="AV14"/>
    </row>
    <row r="15" spans="1:48" x14ac:dyDescent="0.25">
      <c r="A15" s="31"/>
      <c r="B15" s="75">
        <v>13</v>
      </c>
      <c r="C15" s="128"/>
      <c r="D15" s="79"/>
      <c r="E15" s="78"/>
      <c r="F15" s="79"/>
      <c r="G15" s="78"/>
      <c r="H15" s="78"/>
      <c r="I15" s="79"/>
      <c r="J15" s="128"/>
      <c r="K15" s="128"/>
      <c r="AV15"/>
    </row>
    <row r="16" spans="1:48" x14ac:dyDescent="0.25">
      <c r="A16" s="31"/>
      <c r="B16" s="75">
        <v>14</v>
      </c>
      <c r="C16" s="128"/>
      <c r="D16" s="79"/>
      <c r="E16" s="78"/>
      <c r="F16" s="79"/>
      <c r="G16" s="78"/>
      <c r="H16" s="78"/>
      <c r="I16" s="79"/>
      <c r="J16" s="128"/>
      <c r="K16" s="128"/>
      <c r="AV16"/>
    </row>
    <row r="17" spans="1:48" x14ac:dyDescent="0.25">
      <c r="A17" s="31"/>
      <c r="B17" s="75">
        <v>15</v>
      </c>
      <c r="C17" s="128"/>
      <c r="D17" s="79"/>
      <c r="E17" s="78"/>
      <c r="F17" s="79"/>
      <c r="G17" s="78"/>
      <c r="H17" s="78"/>
      <c r="I17" s="79"/>
      <c r="J17" s="128"/>
      <c r="K17" s="128"/>
      <c r="AV17"/>
    </row>
    <row r="18" spans="1:48" x14ac:dyDescent="0.25">
      <c r="A18" s="31"/>
      <c r="B18" s="75">
        <v>16</v>
      </c>
      <c r="C18" s="128"/>
      <c r="D18" s="79"/>
      <c r="E18" s="78"/>
      <c r="F18" s="79"/>
      <c r="G18" s="78"/>
      <c r="H18" s="78"/>
      <c r="I18" s="79"/>
      <c r="J18" s="128"/>
      <c r="K18" s="128"/>
      <c r="AV18"/>
    </row>
    <row r="19" spans="1:48" x14ac:dyDescent="0.25">
      <c r="A19" s="31"/>
      <c r="B19" s="75">
        <v>17</v>
      </c>
      <c r="C19" s="128"/>
      <c r="D19" s="79"/>
      <c r="E19" s="78"/>
      <c r="F19" s="79"/>
      <c r="G19" s="78"/>
      <c r="H19" s="78"/>
      <c r="I19" s="79"/>
      <c r="J19" s="128"/>
      <c r="K19" s="128"/>
      <c r="AV19"/>
    </row>
    <row r="20" spans="1:48" x14ac:dyDescent="0.25">
      <c r="A20" s="31"/>
      <c r="B20" s="75">
        <v>18</v>
      </c>
      <c r="C20" s="128"/>
      <c r="D20" s="79"/>
      <c r="E20" s="78"/>
      <c r="F20" s="79"/>
      <c r="G20" s="78"/>
      <c r="H20" s="78"/>
      <c r="I20" s="79"/>
      <c r="J20" s="128"/>
      <c r="K20" s="128"/>
      <c r="AV20"/>
    </row>
    <row r="21" spans="1:48" x14ac:dyDescent="0.25">
      <c r="A21" s="31"/>
      <c r="B21" s="75">
        <v>19</v>
      </c>
      <c r="C21" s="128"/>
      <c r="D21" s="79"/>
      <c r="E21" s="78"/>
      <c r="F21" s="79"/>
      <c r="G21" s="78"/>
      <c r="H21" s="78"/>
      <c r="I21" s="79"/>
      <c r="J21" s="128"/>
      <c r="K21" s="128"/>
      <c r="AV21"/>
    </row>
    <row r="22" spans="1:48" ht="15" customHeight="1" x14ac:dyDescent="0.25">
      <c r="A22" s="31"/>
      <c r="B22" s="75">
        <v>20</v>
      </c>
      <c r="C22" s="128"/>
      <c r="D22" s="79"/>
      <c r="E22" s="78"/>
      <c r="F22" s="79"/>
      <c r="G22" s="78"/>
      <c r="H22" s="78"/>
      <c r="I22" s="79"/>
      <c r="J22" s="128"/>
      <c r="K22" s="128"/>
    </row>
    <row r="23" spans="1:48" ht="15" customHeight="1" x14ac:dyDescent="0.25">
      <c r="A23" s="31"/>
      <c r="B23" s="75">
        <v>21</v>
      </c>
      <c r="C23" s="128"/>
      <c r="D23" s="79"/>
      <c r="E23" s="78"/>
      <c r="F23" s="79"/>
      <c r="G23" s="78"/>
      <c r="H23" s="78"/>
      <c r="I23" s="79"/>
      <c r="J23" s="128"/>
      <c r="K23" s="128"/>
    </row>
    <row r="24" spans="1:48" ht="15" customHeight="1" x14ac:dyDescent="0.25">
      <c r="A24" s="31"/>
      <c r="B24" s="75">
        <v>22</v>
      </c>
      <c r="C24" s="128"/>
      <c r="D24" s="79"/>
      <c r="E24" s="78"/>
      <c r="F24" s="79"/>
      <c r="G24" s="78"/>
      <c r="H24" s="78"/>
      <c r="I24" s="79"/>
      <c r="J24" s="128"/>
      <c r="K24" s="128"/>
    </row>
    <row r="25" spans="1:48" ht="15" customHeight="1" x14ac:dyDescent="0.25">
      <c r="A25" s="31"/>
      <c r="B25" s="75">
        <v>23</v>
      </c>
      <c r="C25" s="128"/>
      <c r="D25" s="79"/>
      <c r="E25" s="78"/>
      <c r="F25" s="79"/>
      <c r="G25" s="78"/>
      <c r="H25" s="78"/>
      <c r="I25" s="79"/>
      <c r="J25" s="128"/>
      <c r="K25" s="128"/>
    </row>
    <row r="26" spans="1:48" ht="15" customHeight="1" x14ac:dyDescent="0.25">
      <c r="A26" s="31"/>
      <c r="B26" s="75">
        <v>24</v>
      </c>
      <c r="C26" s="128"/>
      <c r="D26" s="79"/>
      <c r="E26" s="78"/>
      <c r="F26" s="79"/>
      <c r="G26" s="78"/>
      <c r="H26" s="78"/>
      <c r="I26" s="79"/>
      <c r="J26" s="128"/>
      <c r="K26" s="128"/>
    </row>
    <row r="27" spans="1:48" ht="15" customHeight="1" x14ac:dyDescent="0.25">
      <c r="A27" s="31"/>
      <c r="B27" s="75">
        <v>25</v>
      </c>
      <c r="C27" s="128"/>
      <c r="D27" s="79"/>
      <c r="E27" s="78"/>
      <c r="F27" s="79"/>
      <c r="G27" s="78"/>
      <c r="H27" s="78"/>
      <c r="I27" s="79"/>
      <c r="J27" s="128"/>
      <c r="K27" s="128"/>
    </row>
    <row r="28" spans="1:48" s="31" customFormat="1" ht="15" customHeight="1" thickBot="1" x14ac:dyDescent="0.3">
      <c r="E28" s="33"/>
      <c r="L28" s="29"/>
      <c r="M28" s="29"/>
      <c r="N28" s="29"/>
      <c r="O28" s="30"/>
      <c r="P28" s="30"/>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ht="15" customHeight="1" x14ac:dyDescent="0.25">
      <c r="A29" s="31"/>
      <c r="B29" s="31"/>
      <c r="C29" s="163" t="s">
        <v>44</v>
      </c>
      <c r="D29" s="60" t="s">
        <v>2</v>
      </c>
      <c r="E29" s="61">
        <f>SUM(D3:D27)</f>
        <v>0</v>
      </c>
      <c r="F29" s="31"/>
      <c r="G29" s="31"/>
      <c r="H29" s="31"/>
      <c r="I29" s="31"/>
      <c r="J29" s="31"/>
      <c r="K29" s="31"/>
      <c r="L29" s="30">
        <f>SUM(G53:G72)</f>
        <v>0</v>
      </c>
      <c r="N29" s="30"/>
      <c r="O29" s="30">
        <f>SUM(J53:J70)</f>
        <v>0</v>
      </c>
    </row>
    <row r="30" spans="1:48" ht="15" customHeight="1" x14ac:dyDescent="0.25">
      <c r="A30" s="31"/>
      <c r="B30" s="31"/>
      <c r="C30" s="164"/>
      <c r="D30" s="62" t="s">
        <v>3</v>
      </c>
      <c r="E30" s="63">
        <f>SUM(E3:E27)</f>
        <v>0</v>
      </c>
      <c r="F30" s="31"/>
      <c r="G30" s="31"/>
      <c r="H30" s="31"/>
      <c r="I30" s="31"/>
      <c r="J30" s="31"/>
      <c r="K30" s="31"/>
      <c r="L30" s="30"/>
      <c r="N30" s="30"/>
      <c r="O30" s="30"/>
    </row>
    <row r="31" spans="1:48" ht="15.75" customHeight="1" x14ac:dyDescent="0.25">
      <c r="A31" s="31"/>
      <c r="B31" s="31"/>
      <c r="C31" s="164"/>
      <c r="D31" s="62" t="s">
        <v>1</v>
      </c>
      <c r="E31" s="63">
        <f>SUM(F3:F27)</f>
        <v>0</v>
      </c>
      <c r="F31" s="31"/>
      <c r="G31" s="31"/>
      <c r="H31" s="31"/>
      <c r="I31" s="31"/>
      <c r="J31" s="31"/>
      <c r="K31" s="31"/>
      <c r="N31" s="30"/>
      <c r="O31" s="30"/>
    </row>
    <row r="32" spans="1:48" ht="15.75" customHeight="1" thickBot="1" x14ac:dyDescent="0.3">
      <c r="A32" s="31"/>
      <c r="B32" s="31"/>
      <c r="C32" s="164"/>
      <c r="D32" s="62" t="s">
        <v>4</v>
      </c>
      <c r="E32" s="63">
        <f>SUM(G3:G27)</f>
        <v>0</v>
      </c>
      <c r="F32" s="31"/>
      <c r="G32" s="31"/>
      <c r="H32" s="31"/>
      <c r="I32" s="31"/>
      <c r="J32" s="31"/>
      <c r="K32" s="31"/>
      <c r="N32" s="30"/>
      <c r="O32" s="30"/>
    </row>
    <row r="33" spans="1:48" ht="15.75" customHeight="1" thickBot="1" x14ac:dyDescent="0.3">
      <c r="A33" s="31"/>
      <c r="B33" s="31"/>
      <c r="C33" s="164"/>
      <c r="D33" s="64" t="s">
        <v>12</v>
      </c>
      <c r="E33" s="65">
        <f>SUM(J53:J77)</f>
        <v>0</v>
      </c>
      <c r="F33" s="31"/>
      <c r="G33" s="31"/>
      <c r="H33" s="31"/>
      <c r="I33" s="31"/>
      <c r="J33" s="31"/>
      <c r="K33" s="31"/>
      <c r="N33" s="30"/>
      <c r="O33" s="30"/>
    </row>
    <row r="34" spans="1:48" s="31" customFormat="1" ht="15.75" customHeight="1" thickBot="1" x14ac:dyDescent="0.3">
      <c r="C34" s="165"/>
      <c r="D34" s="66" t="str">
        <f>'SHEET ~ ROOM 1'!D37</f>
        <v>Sample week FTE</v>
      </c>
      <c r="E34" s="65">
        <f>SUM(K53:K77)</f>
        <v>0</v>
      </c>
      <c r="L34" s="29"/>
      <c r="M34" s="29"/>
      <c r="N34" s="29"/>
      <c r="O34" s="30"/>
      <c r="P34" s="30"/>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25">
      <c r="A35" s="31"/>
      <c r="B35" s="31"/>
      <c r="C35" s="31"/>
      <c r="D35" s="31"/>
      <c r="E35" s="31"/>
      <c r="F35" s="31"/>
      <c r="G35" s="31"/>
      <c r="H35" s="31"/>
      <c r="I35" s="31"/>
      <c r="J35" s="31"/>
      <c r="K35" s="31"/>
      <c r="O35" s="30"/>
      <c r="P35" s="30"/>
    </row>
    <row r="36" spans="1:48" x14ac:dyDescent="0.25">
      <c r="A36" s="31"/>
      <c r="B36" s="31"/>
      <c r="C36" s="31"/>
      <c r="D36" s="31"/>
      <c r="E36" s="31"/>
      <c r="F36" s="31"/>
      <c r="G36" s="31"/>
      <c r="H36" s="31"/>
      <c r="I36" s="31"/>
      <c r="J36" s="31"/>
      <c r="K36" s="31"/>
      <c r="O36" s="30"/>
      <c r="P36" s="30"/>
    </row>
    <row r="37" spans="1:48" x14ac:dyDescent="0.25">
      <c r="A37" s="31"/>
      <c r="B37" s="31"/>
      <c r="C37" s="31"/>
      <c r="D37" s="31"/>
      <c r="E37" s="31"/>
      <c r="F37" s="31"/>
      <c r="G37" s="31"/>
      <c r="H37" s="31"/>
      <c r="I37" s="31"/>
      <c r="J37" s="31"/>
      <c r="K37" s="31"/>
      <c r="O37" s="30"/>
      <c r="P37" s="30"/>
    </row>
    <row r="38" spans="1:48" x14ac:dyDescent="0.25">
      <c r="A38" s="31"/>
      <c r="B38" s="31"/>
      <c r="C38" s="31"/>
      <c r="D38" s="31"/>
      <c r="E38" s="31"/>
      <c r="F38" s="31"/>
      <c r="G38" s="31"/>
      <c r="H38" s="31"/>
      <c r="I38" s="31"/>
      <c r="J38" s="31"/>
      <c r="K38" s="31"/>
      <c r="O38" s="30"/>
      <c r="P38" s="30"/>
    </row>
    <row r="39" spans="1:48" x14ac:dyDescent="0.25">
      <c r="A39" s="31"/>
      <c r="B39" s="31"/>
      <c r="C39" s="31"/>
      <c r="D39" s="31"/>
      <c r="E39" s="31"/>
      <c r="F39" s="31"/>
      <c r="G39" s="31"/>
      <c r="H39" s="31"/>
      <c r="I39" s="31"/>
      <c r="J39" s="31"/>
      <c r="K39" s="31"/>
      <c r="O39" s="30"/>
      <c r="P39" s="30"/>
    </row>
    <row r="40" spans="1:48" s="31" customFormat="1" x14ac:dyDescent="0.25">
      <c r="L40" s="29"/>
      <c r="M40" s="29"/>
      <c r="N40" s="29"/>
      <c r="O40" s="30"/>
      <c r="P40" s="30"/>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48" s="31" customFormat="1" x14ac:dyDescent="0.25">
      <c r="L41" s="29"/>
      <c r="M41" s="29"/>
      <c r="N41" s="29"/>
      <c r="O41" s="30"/>
      <c r="P41" s="30"/>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48" s="31" customFormat="1" x14ac:dyDescent="0.25">
      <c r="M42" s="29"/>
      <c r="N42" s="29"/>
      <c r="O42" s="30"/>
      <c r="P42" s="30"/>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row>
    <row r="43" spans="1:48" s="31" customFormat="1" x14ac:dyDescent="0.25">
      <c r="L43" s="29"/>
      <c r="M43" s="29"/>
      <c r="N43" s="29"/>
      <c r="O43" s="30"/>
      <c r="P43" s="30"/>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row>
    <row r="44" spans="1:48" s="34" customFormat="1" hidden="1" x14ac:dyDescent="0.25">
      <c r="A44" s="31"/>
      <c r="C44" s="35"/>
      <c r="J44" s="31"/>
      <c r="K44" s="31"/>
      <c r="L44" s="36"/>
      <c r="M44" s="36"/>
      <c r="N44" s="36"/>
      <c r="O44" s="37"/>
      <c r="P44" s="37"/>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row>
    <row r="45" spans="1:48" s="5" customFormat="1" hidden="1" x14ac:dyDescent="0.25">
      <c r="C45" s="9"/>
      <c r="D45" s="8"/>
      <c r="E45" s="8"/>
      <c r="F45" s="8"/>
      <c r="K45" s="39"/>
      <c r="L45" s="29"/>
      <c r="M45" s="29"/>
      <c r="N45" s="29"/>
      <c r="O45" s="30"/>
      <c r="P45" s="30"/>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row>
    <row r="46" spans="1:48" s="5" customFormat="1" x14ac:dyDescent="0.25">
      <c r="C46" s="9"/>
      <c r="D46" s="8"/>
      <c r="E46" s="8"/>
      <c r="F46" s="8"/>
      <c r="K46" s="39"/>
      <c r="L46" s="29"/>
      <c r="M46" s="29"/>
      <c r="N46" s="29"/>
      <c r="O46" s="30"/>
      <c r="P46" s="30"/>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s="5" customFormat="1" x14ac:dyDescent="0.25">
      <c r="C47" s="9"/>
      <c r="D47" s="8"/>
      <c r="F47" s="8"/>
      <c r="K47" s="39"/>
      <c r="L47" s="29"/>
      <c r="M47" s="29"/>
      <c r="N47" s="29"/>
      <c r="O47" s="30"/>
      <c r="P47" s="30"/>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5" customFormat="1" hidden="1" x14ac:dyDescent="0.25">
      <c r="E48" s="6"/>
      <c r="K48" s="3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row>
    <row r="49" spans="2:49" s="5" customFormat="1" hidden="1" x14ac:dyDescent="0.25">
      <c r="D49" s="6"/>
      <c r="F49" s="6"/>
      <c r="G49" s="6">
        <f>SUM(E28:E28)</f>
        <v>0</v>
      </c>
      <c r="H49" s="6">
        <f>SUM(C60:C77)</f>
        <v>0</v>
      </c>
      <c r="K49" s="3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2:49" s="5" customFormat="1" ht="15.75" hidden="1" thickBot="1" x14ac:dyDescent="0.3">
      <c r="K50" s="3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row>
    <row r="51" spans="2:49" s="5" customFormat="1" ht="15.75" hidden="1" thickBot="1" x14ac:dyDescent="0.3">
      <c r="E51" s="10"/>
      <c r="K51" s="3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row>
    <row r="52" spans="2:49" s="5" customFormat="1" ht="15.75" hidden="1" thickBot="1" x14ac:dyDescent="0.3">
      <c r="B52" s="11"/>
      <c r="C52" s="12"/>
      <c r="D52" s="12"/>
      <c r="E52" s="8"/>
      <c r="F52" s="12"/>
      <c r="G52" s="13"/>
      <c r="H52" s="14" t="s">
        <v>20</v>
      </c>
      <c r="I52" s="14" t="s">
        <v>21</v>
      </c>
      <c r="J52" s="15" t="s">
        <v>15</v>
      </c>
      <c r="K52" s="7" t="s">
        <v>16</v>
      </c>
      <c r="L52" s="40"/>
      <c r="M52" s="38"/>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2:49" s="5" customFormat="1" hidden="1" x14ac:dyDescent="0.25">
      <c r="B53" s="16">
        <v>1</v>
      </c>
      <c r="C53" s="17">
        <f t="shared" ref="C53:C77" si="0">SUM(D3*1)</f>
        <v>0</v>
      </c>
      <c r="D53" s="17">
        <f t="shared" ref="D53:D77" si="1">SUM(E3*0.5)</f>
        <v>0</v>
      </c>
      <c r="E53" s="8"/>
      <c r="F53" s="17">
        <f t="shared" ref="F53:F77" si="2">SUM(F3*0.33)</f>
        <v>0</v>
      </c>
      <c r="G53" s="17">
        <f t="shared" ref="G53:G77" si="3">SUM(G3*0.16)</f>
        <v>0</v>
      </c>
      <c r="H53" s="17">
        <f t="shared" ref="H53:I72" si="4">SUM(1/5*H3)</f>
        <v>0</v>
      </c>
      <c r="I53" s="17">
        <f t="shared" si="4"/>
        <v>0</v>
      </c>
      <c r="J53" s="18">
        <f t="shared" ref="J53:J70" si="5">SUM(C53+D53+F53+G53)*H53</f>
        <v>0</v>
      </c>
      <c r="K53" s="18">
        <f>SUM(C53+D53+E53+F53+G53)*I53</f>
        <v>0</v>
      </c>
      <c r="L53" s="40"/>
      <c r="M53" s="38"/>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2:49" s="5" customFormat="1" hidden="1" x14ac:dyDescent="0.25">
      <c r="B54" s="16">
        <v>2</v>
      </c>
      <c r="C54" s="17">
        <f t="shared" si="0"/>
        <v>0</v>
      </c>
      <c r="D54" s="17">
        <f t="shared" si="1"/>
        <v>0</v>
      </c>
      <c r="E54" s="8"/>
      <c r="F54" s="17">
        <f t="shared" si="2"/>
        <v>0</v>
      </c>
      <c r="G54" s="17">
        <f t="shared" si="3"/>
        <v>0</v>
      </c>
      <c r="H54" s="17">
        <f t="shared" si="4"/>
        <v>0</v>
      </c>
      <c r="I54" s="17">
        <f t="shared" si="4"/>
        <v>0</v>
      </c>
      <c r="J54" s="18">
        <f t="shared" si="5"/>
        <v>0</v>
      </c>
      <c r="K54" s="18">
        <f t="shared" ref="K54:K77" si="6">SUM(C54+D54+E54+F54+G54)*I54</f>
        <v>0</v>
      </c>
      <c r="L54" s="40"/>
      <c r="M54" s="38"/>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2:49" s="5" customFormat="1" hidden="1" x14ac:dyDescent="0.25">
      <c r="B55" s="16">
        <v>3</v>
      </c>
      <c r="C55" s="17">
        <f t="shared" si="0"/>
        <v>0</v>
      </c>
      <c r="D55" s="17">
        <f t="shared" si="1"/>
        <v>0</v>
      </c>
      <c r="E55" s="8"/>
      <c r="F55" s="17">
        <f t="shared" si="2"/>
        <v>0</v>
      </c>
      <c r="G55" s="17">
        <f t="shared" si="3"/>
        <v>0</v>
      </c>
      <c r="H55" s="17">
        <f t="shared" si="4"/>
        <v>0</v>
      </c>
      <c r="I55" s="17">
        <f t="shared" si="4"/>
        <v>0</v>
      </c>
      <c r="J55" s="18">
        <f t="shared" si="5"/>
        <v>0</v>
      </c>
      <c r="K55" s="18">
        <f t="shared" si="6"/>
        <v>0</v>
      </c>
      <c r="L55" s="40"/>
      <c r="M55" s="38"/>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row>
    <row r="56" spans="2:49" s="5" customFormat="1" hidden="1" x14ac:dyDescent="0.25">
      <c r="B56" s="16">
        <v>4</v>
      </c>
      <c r="C56" s="17">
        <f t="shared" si="0"/>
        <v>0</v>
      </c>
      <c r="D56" s="17">
        <f t="shared" si="1"/>
        <v>0</v>
      </c>
      <c r="E56" s="8"/>
      <c r="F56" s="17">
        <f t="shared" si="2"/>
        <v>0</v>
      </c>
      <c r="G56" s="17">
        <f t="shared" si="3"/>
        <v>0</v>
      </c>
      <c r="H56" s="17">
        <f t="shared" si="4"/>
        <v>0</v>
      </c>
      <c r="I56" s="17">
        <f t="shared" si="4"/>
        <v>0</v>
      </c>
      <c r="J56" s="18">
        <f t="shared" si="5"/>
        <v>0</v>
      </c>
      <c r="K56" s="18">
        <f t="shared" si="6"/>
        <v>0</v>
      </c>
      <c r="L56" s="40"/>
      <c r="M56" s="38"/>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2:49" s="5" customFormat="1" hidden="1" x14ac:dyDescent="0.25">
      <c r="B57" s="16">
        <v>5</v>
      </c>
      <c r="C57" s="17">
        <f t="shared" si="0"/>
        <v>0</v>
      </c>
      <c r="D57" s="17">
        <f t="shared" si="1"/>
        <v>0</v>
      </c>
      <c r="E57" s="8"/>
      <c r="F57" s="17">
        <f t="shared" si="2"/>
        <v>0</v>
      </c>
      <c r="G57" s="17">
        <f t="shared" si="3"/>
        <v>0</v>
      </c>
      <c r="H57" s="17">
        <f t="shared" si="4"/>
        <v>0</v>
      </c>
      <c r="I57" s="17">
        <f t="shared" si="4"/>
        <v>0</v>
      </c>
      <c r="J57" s="18">
        <f t="shared" si="5"/>
        <v>0</v>
      </c>
      <c r="K57" s="18">
        <f t="shared" si="6"/>
        <v>0</v>
      </c>
      <c r="L57" s="40"/>
      <c r="M57" s="38"/>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row>
    <row r="58" spans="2:49" s="5" customFormat="1" hidden="1" x14ac:dyDescent="0.25">
      <c r="B58" s="16">
        <v>6</v>
      </c>
      <c r="C58" s="17">
        <f t="shared" si="0"/>
        <v>0</v>
      </c>
      <c r="D58" s="17">
        <f t="shared" si="1"/>
        <v>0</v>
      </c>
      <c r="E58" s="8"/>
      <c r="F58" s="17">
        <f t="shared" si="2"/>
        <v>0</v>
      </c>
      <c r="G58" s="17">
        <f t="shared" si="3"/>
        <v>0</v>
      </c>
      <c r="H58" s="17">
        <f t="shared" si="4"/>
        <v>0</v>
      </c>
      <c r="I58" s="17">
        <f t="shared" si="4"/>
        <v>0</v>
      </c>
      <c r="J58" s="18">
        <f t="shared" si="5"/>
        <v>0</v>
      </c>
      <c r="K58" s="18">
        <f t="shared" si="6"/>
        <v>0</v>
      </c>
      <c r="L58" s="40"/>
      <c r="M58" s="38"/>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row>
    <row r="59" spans="2:49" s="5" customFormat="1" hidden="1" x14ac:dyDescent="0.25">
      <c r="B59" s="16">
        <v>7</v>
      </c>
      <c r="C59" s="17">
        <f t="shared" si="0"/>
        <v>0</v>
      </c>
      <c r="D59" s="17">
        <f t="shared" si="1"/>
        <v>0</v>
      </c>
      <c r="E59" s="8"/>
      <c r="F59" s="17">
        <f t="shared" si="2"/>
        <v>0</v>
      </c>
      <c r="G59" s="17">
        <f t="shared" si="3"/>
        <v>0</v>
      </c>
      <c r="H59" s="17">
        <f t="shared" si="4"/>
        <v>0</v>
      </c>
      <c r="I59" s="17">
        <f t="shared" si="4"/>
        <v>0</v>
      </c>
      <c r="J59" s="18">
        <f t="shared" si="5"/>
        <v>0</v>
      </c>
      <c r="K59" s="18">
        <f t="shared" si="6"/>
        <v>0</v>
      </c>
      <c r="L59" s="40"/>
      <c r="M59" s="38"/>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row>
    <row r="60" spans="2:49" s="5" customFormat="1" hidden="1" x14ac:dyDescent="0.25">
      <c r="B60" s="16">
        <v>8</v>
      </c>
      <c r="C60" s="17">
        <f t="shared" si="0"/>
        <v>0</v>
      </c>
      <c r="D60" s="17">
        <f t="shared" si="1"/>
        <v>0</v>
      </c>
      <c r="E60" s="8"/>
      <c r="F60" s="17">
        <f t="shared" si="2"/>
        <v>0</v>
      </c>
      <c r="G60" s="17">
        <f t="shared" si="3"/>
        <v>0</v>
      </c>
      <c r="H60" s="17">
        <f t="shared" si="4"/>
        <v>0</v>
      </c>
      <c r="I60" s="17">
        <f t="shared" si="4"/>
        <v>0</v>
      </c>
      <c r="J60" s="18">
        <f t="shared" si="5"/>
        <v>0</v>
      </c>
      <c r="K60" s="18">
        <f t="shared" si="6"/>
        <v>0</v>
      </c>
      <c r="L60" s="40"/>
      <c r="M60" s="38"/>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row>
    <row r="61" spans="2:49" s="5" customFormat="1" hidden="1" x14ac:dyDescent="0.25">
      <c r="B61" s="16">
        <v>9</v>
      </c>
      <c r="C61" s="17">
        <f t="shared" si="0"/>
        <v>0</v>
      </c>
      <c r="D61" s="17">
        <f t="shared" si="1"/>
        <v>0</v>
      </c>
      <c r="E61" s="8"/>
      <c r="F61" s="17">
        <f t="shared" si="2"/>
        <v>0</v>
      </c>
      <c r="G61" s="17">
        <f t="shared" si="3"/>
        <v>0</v>
      </c>
      <c r="H61" s="17">
        <f t="shared" si="4"/>
        <v>0</v>
      </c>
      <c r="I61" s="17">
        <f t="shared" si="4"/>
        <v>0</v>
      </c>
      <c r="J61" s="18">
        <f t="shared" si="5"/>
        <v>0</v>
      </c>
      <c r="K61" s="18">
        <f t="shared" si="6"/>
        <v>0</v>
      </c>
      <c r="L61" s="40"/>
      <c r="M61" s="38"/>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row>
    <row r="62" spans="2:49" s="5" customFormat="1" hidden="1" x14ac:dyDescent="0.25">
      <c r="B62" s="16">
        <v>10</v>
      </c>
      <c r="C62" s="17">
        <f t="shared" si="0"/>
        <v>0</v>
      </c>
      <c r="D62" s="17">
        <f t="shared" si="1"/>
        <v>0</v>
      </c>
      <c r="E62" s="8"/>
      <c r="F62" s="17">
        <f t="shared" si="2"/>
        <v>0</v>
      </c>
      <c r="G62" s="17">
        <f t="shared" si="3"/>
        <v>0</v>
      </c>
      <c r="H62" s="17">
        <f t="shared" si="4"/>
        <v>0</v>
      </c>
      <c r="I62" s="17">
        <f t="shared" si="4"/>
        <v>0</v>
      </c>
      <c r="J62" s="18">
        <f t="shared" si="5"/>
        <v>0</v>
      </c>
      <c r="K62" s="18">
        <f t="shared" si="6"/>
        <v>0</v>
      </c>
      <c r="L62" s="40"/>
      <c r="M62" s="38"/>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row>
    <row r="63" spans="2:49" s="5" customFormat="1" hidden="1" x14ac:dyDescent="0.25">
      <c r="B63" s="16">
        <v>11</v>
      </c>
      <c r="C63" s="17">
        <f t="shared" si="0"/>
        <v>0</v>
      </c>
      <c r="D63" s="17">
        <f t="shared" si="1"/>
        <v>0</v>
      </c>
      <c r="E63" s="8"/>
      <c r="F63" s="17">
        <f t="shared" si="2"/>
        <v>0</v>
      </c>
      <c r="G63" s="17">
        <f t="shared" si="3"/>
        <v>0</v>
      </c>
      <c r="H63" s="17">
        <f t="shared" si="4"/>
        <v>0</v>
      </c>
      <c r="I63" s="17">
        <f t="shared" si="4"/>
        <v>0</v>
      </c>
      <c r="J63" s="18">
        <f t="shared" si="5"/>
        <v>0</v>
      </c>
      <c r="K63" s="18">
        <f t="shared" si="6"/>
        <v>0</v>
      </c>
      <c r="L63" s="40"/>
      <c r="M63" s="38"/>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row>
    <row r="64" spans="2:49" s="5" customFormat="1" hidden="1" x14ac:dyDescent="0.25">
      <c r="B64" s="16">
        <v>12</v>
      </c>
      <c r="C64" s="17">
        <f t="shared" si="0"/>
        <v>0</v>
      </c>
      <c r="D64" s="17">
        <f t="shared" si="1"/>
        <v>0</v>
      </c>
      <c r="E64" s="8"/>
      <c r="F64" s="17">
        <f t="shared" si="2"/>
        <v>0</v>
      </c>
      <c r="G64" s="17">
        <f t="shared" si="3"/>
        <v>0</v>
      </c>
      <c r="H64" s="17">
        <f t="shared" si="4"/>
        <v>0</v>
      </c>
      <c r="I64" s="17">
        <f t="shared" si="4"/>
        <v>0</v>
      </c>
      <c r="J64" s="18">
        <f t="shared" si="5"/>
        <v>0</v>
      </c>
      <c r="K64" s="18">
        <f t="shared" si="6"/>
        <v>0</v>
      </c>
      <c r="L64" s="40"/>
      <c r="M64" s="3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row>
    <row r="65" spans="2:49" s="5" customFormat="1" hidden="1" x14ac:dyDescent="0.25">
      <c r="B65" s="16">
        <v>13</v>
      </c>
      <c r="C65" s="17">
        <f t="shared" si="0"/>
        <v>0</v>
      </c>
      <c r="D65" s="17">
        <f t="shared" si="1"/>
        <v>0</v>
      </c>
      <c r="E65" s="8"/>
      <c r="F65" s="17">
        <f t="shared" si="2"/>
        <v>0</v>
      </c>
      <c r="G65" s="17">
        <f t="shared" si="3"/>
        <v>0</v>
      </c>
      <c r="H65" s="17">
        <f t="shared" si="4"/>
        <v>0</v>
      </c>
      <c r="I65" s="17">
        <f t="shared" si="4"/>
        <v>0</v>
      </c>
      <c r="J65" s="18">
        <f t="shared" si="5"/>
        <v>0</v>
      </c>
      <c r="K65" s="18">
        <f t="shared" si="6"/>
        <v>0</v>
      </c>
      <c r="L65" s="40"/>
      <c r="M65" s="38"/>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row>
    <row r="66" spans="2:49" s="5" customFormat="1" hidden="1" x14ac:dyDescent="0.25">
      <c r="B66" s="16">
        <v>14</v>
      </c>
      <c r="C66" s="17">
        <f t="shared" si="0"/>
        <v>0</v>
      </c>
      <c r="D66" s="17">
        <f t="shared" si="1"/>
        <v>0</v>
      </c>
      <c r="E66" s="8"/>
      <c r="F66" s="17">
        <f t="shared" si="2"/>
        <v>0</v>
      </c>
      <c r="G66" s="17">
        <f t="shared" si="3"/>
        <v>0</v>
      </c>
      <c r="H66" s="17">
        <f t="shared" si="4"/>
        <v>0</v>
      </c>
      <c r="I66" s="17">
        <f t="shared" si="4"/>
        <v>0</v>
      </c>
      <c r="J66" s="18">
        <f t="shared" si="5"/>
        <v>0</v>
      </c>
      <c r="K66" s="18">
        <f t="shared" si="6"/>
        <v>0</v>
      </c>
      <c r="L66" s="40"/>
      <c r="M66" s="38"/>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row>
    <row r="67" spans="2:49" s="5" customFormat="1" hidden="1" x14ac:dyDescent="0.25">
      <c r="B67" s="16">
        <v>15</v>
      </c>
      <c r="C67" s="17">
        <f t="shared" si="0"/>
        <v>0</v>
      </c>
      <c r="D67" s="17">
        <f t="shared" si="1"/>
        <v>0</v>
      </c>
      <c r="E67" s="8"/>
      <c r="F67" s="17">
        <f t="shared" si="2"/>
        <v>0</v>
      </c>
      <c r="G67" s="17">
        <f t="shared" si="3"/>
        <v>0</v>
      </c>
      <c r="H67" s="17">
        <f t="shared" si="4"/>
        <v>0</v>
      </c>
      <c r="I67" s="17">
        <f t="shared" si="4"/>
        <v>0</v>
      </c>
      <c r="J67" s="18">
        <f t="shared" si="5"/>
        <v>0</v>
      </c>
      <c r="K67" s="18">
        <f t="shared" si="6"/>
        <v>0</v>
      </c>
      <c r="L67" s="40"/>
      <c r="M67" s="38"/>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row>
    <row r="68" spans="2:49" s="5" customFormat="1" hidden="1" x14ac:dyDescent="0.25">
      <c r="B68" s="16">
        <v>16</v>
      </c>
      <c r="C68" s="17">
        <f t="shared" si="0"/>
        <v>0</v>
      </c>
      <c r="D68" s="17">
        <f t="shared" si="1"/>
        <v>0</v>
      </c>
      <c r="E68" s="8"/>
      <c r="F68" s="17">
        <f t="shared" si="2"/>
        <v>0</v>
      </c>
      <c r="G68" s="17">
        <f t="shared" si="3"/>
        <v>0</v>
      </c>
      <c r="H68" s="17">
        <f t="shared" si="4"/>
        <v>0</v>
      </c>
      <c r="I68" s="17">
        <f t="shared" si="4"/>
        <v>0</v>
      </c>
      <c r="J68" s="18">
        <f t="shared" si="5"/>
        <v>0</v>
      </c>
      <c r="K68" s="18">
        <f t="shared" si="6"/>
        <v>0</v>
      </c>
      <c r="L68" s="40"/>
      <c r="M68" s="38"/>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row>
    <row r="69" spans="2:49" s="5" customFormat="1" hidden="1" x14ac:dyDescent="0.25">
      <c r="B69" s="16">
        <v>17</v>
      </c>
      <c r="C69" s="17">
        <f t="shared" si="0"/>
        <v>0</v>
      </c>
      <c r="D69" s="17">
        <f t="shared" si="1"/>
        <v>0</v>
      </c>
      <c r="E69" s="8"/>
      <c r="F69" s="17">
        <f t="shared" si="2"/>
        <v>0</v>
      </c>
      <c r="G69" s="17">
        <f t="shared" si="3"/>
        <v>0</v>
      </c>
      <c r="H69" s="17">
        <f t="shared" si="4"/>
        <v>0</v>
      </c>
      <c r="I69" s="17">
        <f t="shared" si="4"/>
        <v>0</v>
      </c>
      <c r="J69" s="18">
        <f t="shared" si="5"/>
        <v>0</v>
      </c>
      <c r="K69" s="18">
        <f t="shared" si="6"/>
        <v>0</v>
      </c>
      <c r="L69" s="40"/>
      <c r="M69" s="38"/>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row>
    <row r="70" spans="2:49" s="5" customFormat="1" hidden="1" x14ac:dyDescent="0.25">
      <c r="B70" s="16">
        <v>18</v>
      </c>
      <c r="C70" s="17">
        <f t="shared" si="0"/>
        <v>0</v>
      </c>
      <c r="D70" s="17">
        <f t="shared" si="1"/>
        <v>0</v>
      </c>
      <c r="E70" s="8"/>
      <c r="F70" s="17">
        <f t="shared" si="2"/>
        <v>0</v>
      </c>
      <c r="G70" s="17">
        <f t="shared" si="3"/>
        <v>0</v>
      </c>
      <c r="H70" s="17">
        <f t="shared" si="4"/>
        <v>0</v>
      </c>
      <c r="I70" s="17">
        <f t="shared" si="4"/>
        <v>0</v>
      </c>
      <c r="J70" s="18">
        <f t="shared" si="5"/>
        <v>0</v>
      </c>
      <c r="K70" s="18">
        <f t="shared" si="6"/>
        <v>0</v>
      </c>
      <c r="L70" s="40"/>
      <c r="M70" s="38"/>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row>
    <row r="71" spans="2:49" s="5" customFormat="1" hidden="1" x14ac:dyDescent="0.25">
      <c r="B71" s="16">
        <v>19</v>
      </c>
      <c r="C71" s="17">
        <f t="shared" si="0"/>
        <v>0</v>
      </c>
      <c r="D71" s="17">
        <f t="shared" si="1"/>
        <v>0</v>
      </c>
      <c r="E71" s="8"/>
      <c r="F71" s="17">
        <f t="shared" si="2"/>
        <v>0</v>
      </c>
      <c r="G71" s="17">
        <f t="shared" si="3"/>
        <v>0</v>
      </c>
      <c r="H71" s="17">
        <f t="shared" si="4"/>
        <v>0</v>
      </c>
      <c r="I71" s="17">
        <f t="shared" si="4"/>
        <v>0</v>
      </c>
      <c r="J71" s="18">
        <f>SUM(C71+D71+F71+G71)*H71</f>
        <v>0</v>
      </c>
      <c r="K71" s="18">
        <f t="shared" si="6"/>
        <v>0</v>
      </c>
      <c r="L71" s="40"/>
      <c r="M71" s="38"/>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row>
    <row r="72" spans="2:49" s="5" customFormat="1" hidden="1" x14ac:dyDescent="0.25">
      <c r="B72" s="16">
        <v>20</v>
      </c>
      <c r="C72" s="17">
        <f t="shared" si="0"/>
        <v>0</v>
      </c>
      <c r="D72" s="17">
        <f t="shared" si="1"/>
        <v>0</v>
      </c>
      <c r="E72" s="8"/>
      <c r="F72" s="17">
        <f t="shared" si="2"/>
        <v>0</v>
      </c>
      <c r="G72" s="17">
        <f t="shared" si="3"/>
        <v>0</v>
      </c>
      <c r="H72" s="17">
        <f t="shared" si="4"/>
        <v>0</v>
      </c>
      <c r="I72" s="17">
        <f t="shared" si="4"/>
        <v>0</v>
      </c>
      <c r="J72" s="18">
        <f>SUM(C72+D72+F72+G72)*H72</f>
        <v>0</v>
      </c>
      <c r="K72" s="18">
        <f t="shared" si="6"/>
        <v>0</v>
      </c>
      <c r="L72" s="40"/>
      <c r="M72" s="38"/>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row>
    <row r="73" spans="2:49" s="5" customFormat="1" ht="15.75" hidden="1" thickBot="1" x14ac:dyDescent="0.3">
      <c r="B73" s="16">
        <v>21</v>
      </c>
      <c r="C73" s="17">
        <f t="shared" si="0"/>
        <v>0</v>
      </c>
      <c r="D73" s="17">
        <f t="shared" si="1"/>
        <v>0</v>
      </c>
      <c r="E73" s="19"/>
      <c r="F73" s="17">
        <f t="shared" si="2"/>
        <v>0</v>
      </c>
      <c r="G73" s="17">
        <f t="shared" si="3"/>
        <v>0</v>
      </c>
      <c r="H73" s="17">
        <f t="shared" ref="H73:I73" si="7">SUM(1/5*H23)</f>
        <v>0</v>
      </c>
      <c r="I73" s="17">
        <f t="shared" si="7"/>
        <v>0</v>
      </c>
      <c r="J73" s="18">
        <f t="shared" ref="J73:J77" si="8">SUM(C73+D73+F73+G73)*H73</f>
        <v>0</v>
      </c>
      <c r="K73" s="18">
        <f t="shared" si="6"/>
        <v>0</v>
      </c>
      <c r="L73" s="38"/>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2:49" s="5" customFormat="1" ht="15.75" hidden="1" thickBot="1" x14ac:dyDescent="0.3">
      <c r="B74" s="20">
        <v>22</v>
      </c>
      <c r="C74" s="17">
        <f t="shared" si="0"/>
        <v>0</v>
      </c>
      <c r="D74" s="17">
        <f t="shared" si="1"/>
        <v>0</v>
      </c>
      <c r="F74" s="17">
        <f t="shared" si="2"/>
        <v>0</v>
      </c>
      <c r="G74" s="17">
        <f t="shared" si="3"/>
        <v>0</v>
      </c>
      <c r="H74" s="17">
        <f t="shared" ref="H74:I74" si="9">SUM(1/5*H24)</f>
        <v>0</v>
      </c>
      <c r="I74" s="17">
        <f t="shared" si="9"/>
        <v>0</v>
      </c>
      <c r="J74" s="18">
        <f t="shared" si="8"/>
        <v>0</v>
      </c>
      <c r="K74" s="18">
        <f t="shared" si="6"/>
        <v>0</v>
      </c>
      <c r="L74" s="38"/>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2:49" s="5" customFormat="1" hidden="1" x14ac:dyDescent="0.25">
      <c r="B75" s="5">
        <v>23</v>
      </c>
      <c r="C75" s="17">
        <f t="shared" si="0"/>
        <v>0</v>
      </c>
      <c r="D75" s="17">
        <f t="shared" si="1"/>
        <v>0</v>
      </c>
      <c r="F75" s="17">
        <f t="shared" si="2"/>
        <v>0</v>
      </c>
      <c r="G75" s="17">
        <f t="shared" si="3"/>
        <v>0</v>
      </c>
      <c r="H75" s="17">
        <f t="shared" ref="H75:I75" si="10">SUM(1/5*H25)</f>
        <v>0</v>
      </c>
      <c r="I75" s="17">
        <f t="shared" si="10"/>
        <v>0</v>
      </c>
      <c r="J75" s="18">
        <f t="shared" si="8"/>
        <v>0</v>
      </c>
      <c r="K75" s="18">
        <f t="shared" si="6"/>
        <v>0</v>
      </c>
      <c r="L75" s="38"/>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2:49" s="5" customFormat="1" hidden="1" x14ac:dyDescent="0.25">
      <c r="B76" s="5">
        <v>24</v>
      </c>
      <c r="C76" s="17">
        <f t="shared" si="0"/>
        <v>0</v>
      </c>
      <c r="D76" s="17">
        <f t="shared" si="1"/>
        <v>0</v>
      </c>
      <c r="F76" s="17">
        <f t="shared" si="2"/>
        <v>0</v>
      </c>
      <c r="G76" s="17">
        <f t="shared" si="3"/>
        <v>0</v>
      </c>
      <c r="H76" s="17">
        <f t="shared" ref="H76:I76" si="11">SUM(1/5*H26)</f>
        <v>0</v>
      </c>
      <c r="I76" s="17">
        <f t="shared" si="11"/>
        <v>0</v>
      </c>
      <c r="J76" s="18">
        <f t="shared" si="8"/>
        <v>0</v>
      </c>
      <c r="K76" s="18">
        <f t="shared" si="6"/>
        <v>0</v>
      </c>
      <c r="L76" s="38"/>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2:49" s="5" customFormat="1" hidden="1" x14ac:dyDescent="0.25">
      <c r="B77" s="5">
        <v>25</v>
      </c>
      <c r="C77" s="17">
        <f t="shared" si="0"/>
        <v>0</v>
      </c>
      <c r="D77" s="17">
        <f t="shared" si="1"/>
        <v>0</v>
      </c>
      <c r="F77" s="17">
        <f t="shared" si="2"/>
        <v>0</v>
      </c>
      <c r="G77" s="17">
        <f t="shared" si="3"/>
        <v>0</v>
      </c>
      <c r="H77" s="17">
        <f t="shared" ref="H77:I77" si="12">SUM(1/5*H27)</f>
        <v>0</v>
      </c>
      <c r="I77" s="17">
        <f t="shared" si="12"/>
        <v>0</v>
      </c>
      <c r="J77" s="18">
        <f t="shared" si="8"/>
        <v>0</v>
      </c>
      <c r="K77" s="18">
        <f t="shared" si="6"/>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2:49" s="5" customFormat="1" hidden="1" x14ac:dyDescent="0.25">
      <c r="K78" s="3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2:49" s="5" customFormat="1" hidden="1" x14ac:dyDescent="0.25">
      <c r="C79" s="21"/>
      <c r="K79" s="3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2:49" s="5" customFormat="1" hidden="1" x14ac:dyDescent="0.25">
      <c r="C80" s="21"/>
      <c r="K80" s="3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1:48" s="5" customFormat="1" x14ac:dyDescent="0.25">
      <c r="K81" s="3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1:48" s="5" customFormat="1" x14ac:dyDescent="0.25">
      <c r="K82" s="3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1:48" s="5" customFormat="1" x14ac:dyDescent="0.25">
      <c r="K83" s="3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1:48" s="5" customFormat="1" x14ac:dyDescent="0.25">
      <c r="K84" s="3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row>
    <row r="85" spans="11:48" s="5" customFormat="1" x14ac:dyDescent="0.25">
      <c r="K85" s="3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row>
    <row r="86" spans="11:48" s="5" customFormat="1" ht="15" hidden="1" customHeight="1" x14ac:dyDescent="0.25">
      <c r="K86" s="3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row>
    <row r="87" spans="11:48" s="5" customFormat="1" ht="15" hidden="1" customHeight="1" x14ac:dyDescent="0.25">
      <c r="K87" s="3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row>
    <row r="88" spans="11:48" s="5" customFormat="1" ht="15" hidden="1" customHeight="1" x14ac:dyDescent="0.25">
      <c r="K88" s="3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row>
    <row r="89" spans="11:48" s="5" customFormat="1" ht="15" hidden="1" customHeight="1" x14ac:dyDescent="0.25">
      <c r="K89" s="3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1:48" s="5" customFormat="1" ht="15" hidden="1" customHeight="1" x14ac:dyDescent="0.25">
      <c r="K90" s="3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1:48" s="5" customFormat="1" ht="15" hidden="1" customHeight="1" x14ac:dyDescent="0.25">
      <c r="K91" s="3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1:48" s="5" customFormat="1" ht="15" hidden="1" customHeight="1" x14ac:dyDescent="0.25">
      <c r="K92" s="3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1:48" s="5" customFormat="1" ht="15" hidden="1" customHeight="1" x14ac:dyDescent="0.25">
      <c r="K93" s="3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row>
    <row r="94" spans="11:48" s="5" customFormat="1" ht="15" hidden="1" customHeight="1" x14ac:dyDescent="0.25">
      <c r="K94" s="3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row>
    <row r="95" spans="11:48" s="5" customFormat="1" ht="15" hidden="1" customHeight="1" x14ac:dyDescent="0.25">
      <c r="K95" s="3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row>
    <row r="96" spans="11:48" s="5" customFormat="1" ht="15" hidden="1" customHeight="1" x14ac:dyDescent="0.25">
      <c r="K96" s="3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row>
    <row r="97" spans="11:48" s="5" customFormat="1" ht="15" hidden="1" customHeight="1" x14ac:dyDescent="0.25">
      <c r="K97" s="3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row>
    <row r="98" spans="11:48" s="5" customFormat="1" ht="15" hidden="1" customHeight="1" x14ac:dyDescent="0.25">
      <c r="K98" s="3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row>
    <row r="99" spans="11:48" s="5" customFormat="1" ht="15" hidden="1" customHeight="1" x14ac:dyDescent="0.25">
      <c r="K99" s="3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row>
    <row r="100" spans="11:48" s="5" customFormat="1" ht="15" hidden="1" customHeight="1" x14ac:dyDescent="0.25">
      <c r="K100" s="3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row>
    <row r="101" spans="11:48" s="5" customFormat="1" ht="15" hidden="1" customHeight="1" x14ac:dyDescent="0.25">
      <c r="K101" s="3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row>
    <row r="102" spans="11:48" s="5" customFormat="1" ht="15" hidden="1" customHeight="1" x14ac:dyDescent="0.25">
      <c r="K102" s="3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row>
    <row r="103" spans="11:48" s="5" customFormat="1" ht="15" hidden="1" customHeight="1" x14ac:dyDescent="0.25">
      <c r="K103" s="3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row>
    <row r="104" spans="11:48" s="5" customFormat="1" ht="15" hidden="1" customHeight="1" x14ac:dyDescent="0.25">
      <c r="K104" s="3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row>
    <row r="105" spans="11:48" s="5" customFormat="1" ht="15" hidden="1" customHeight="1" x14ac:dyDescent="0.25">
      <c r="K105" s="3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row>
    <row r="106" spans="11:48" s="5" customFormat="1" ht="15" hidden="1" customHeight="1" x14ac:dyDescent="0.25">
      <c r="K106" s="3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row>
    <row r="107" spans="11:48" s="5" customFormat="1" ht="15" hidden="1" customHeight="1" x14ac:dyDescent="0.25">
      <c r="K107" s="3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row>
    <row r="108" spans="11:48" s="5" customFormat="1" ht="15" hidden="1" customHeight="1" x14ac:dyDescent="0.25">
      <c r="K108" s="3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row>
    <row r="109" spans="11:48" s="5" customFormat="1" ht="15" hidden="1" customHeight="1" x14ac:dyDescent="0.25">
      <c r="K109" s="3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row>
    <row r="110" spans="11:48" s="5" customFormat="1" ht="15" hidden="1" customHeight="1" x14ac:dyDescent="0.25">
      <c r="K110" s="3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row>
    <row r="111" spans="11:48" s="5" customFormat="1" ht="15" hidden="1" customHeight="1" x14ac:dyDescent="0.25">
      <c r="K111" s="3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row>
    <row r="112" spans="11:48" s="5" customFormat="1" ht="15" hidden="1" customHeight="1" x14ac:dyDescent="0.25">
      <c r="K112" s="3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row>
    <row r="113" spans="11:48" s="5" customFormat="1" ht="15" hidden="1" customHeight="1" x14ac:dyDescent="0.25">
      <c r="K113" s="3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row>
    <row r="114" spans="11:48" s="5" customFormat="1" ht="15" hidden="1" customHeight="1" x14ac:dyDescent="0.25">
      <c r="K114" s="3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row>
    <row r="115" spans="11:48" s="5" customFormat="1" ht="15" hidden="1" customHeight="1" x14ac:dyDescent="0.25">
      <c r="K115" s="3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row>
    <row r="116" spans="11:48" s="5" customFormat="1" ht="15" hidden="1" customHeight="1" x14ac:dyDescent="0.25">
      <c r="K116" s="3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row>
    <row r="117" spans="11:48" s="5" customFormat="1" ht="15" hidden="1" customHeight="1" x14ac:dyDescent="0.25">
      <c r="K117" s="3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row>
    <row r="118" spans="11:48" s="5" customFormat="1" ht="15" hidden="1" customHeight="1" x14ac:dyDescent="0.25">
      <c r="K118" s="3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row>
    <row r="119" spans="11:48" s="5" customFormat="1" ht="15" hidden="1" customHeight="1" x14ac:dyDescent="0.25">
      <c r="K119" s="3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row>
    <row r="120" spans="11:48" s="5" customFormat="1" ht="15" hidden="1" customHeight="1" x14ac:dyDescent="0.25">
      <c r="K120" s="3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row>
    <row r="121" spans="11:48" s="5" customFormat="1" ht="15" hidden="1" customHeight="1" x14ac:dyDescent="0.25">
      <c r="K121" s="3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row>
    <row r="122" spans="11:48" s="5" customFormat="1" ht="15" hidden="1" customHeight="1" x14ac:dyDescent="0.25">
      <c r="K122" s="3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row>
    <row r="123" spans="11:48" s="5" customFormat="1" ht="15" hidden="1" customHeight="1" x14ac:dyDescent="0.25">
      <c r="K123" s="3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row>
    <row r="124" spans="11:48" s="5" customFormat="1" ht="15" hidden="1" customHeight="1" x14ac:dyDescent="0.25">
      <c r="K124" s="3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row>
    <row r="125" spans="11:48" s="5" customFormat="1" ht="15" hidden="1" customHeight="1" x14ac:dyDescent="0.25">
      <c r="K125" s="3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row>
    <row r="126" spans="11:48" s="5" customFormat="1" ht="15" hidden="1" customHeight="1" x14ac:dyDescent="0.25">
      <c r="K126" s="3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row>
    <row r="127" spans="11:48" s="5" customFormat="1" ht="15" hidden="1" customHeight="1" x14ac:dyDescent="0.25">
      <c r="K127" s="3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row>
    <row r="128" spans="11:48" s="5" customFormat="1" ht="15" hidden="1" customHeight="1" x14ac:dyDescent="0.25">
      <c r="K128" s="3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row>
    <row r="129" spans="11:48" s="5" customFormat="1" ht="15" hidden="1" customHeight="1" x14ac:dyDescent="0.25">
      <c r="K129" s="3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row>
    <row r="130" spans="11:48" s="5" customFormat="1" ht="15" hidden="1" customHeight="1" x14ac:dyDescent="0.25">
      <c r="K130" s="3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row>
    <row r="131" spans="11:48" s="5" customFormat="1" ht="15" hidden="1" customHeight="1" x14ac:dyDescent="0.25">
      <c r="K131" s="3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row>
    <row r="132" spans="11:48" s="5" customFormat="1" ht="15" hidden="1" customHeight="1" x14ac:dyDescent="0.25">
      <c r="K132" s="3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row>
    <row r="133" spans="11:48" s="5" customFormat="1" ht="15" hidden="1" customHeight="1" x14ac:dyDescent="0.25">
      <c r="K133" s="3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row>
    <row r="134" spans="11:48" s="5" customFormat="1" ht="15" hidden="1" customHeight="1" x14ac:dyDescent="0.25">
      <c r="K134" s="3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row>
    <row r="135" spans="11:48" s="5" customFormat="1" ht="15" hidden="1" customHeight="1" x14ac:dyDescent="0.25">
      <c r="K135" s="3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row>
    <row r="136" spans="11:48" s="5" customFormat="1" ht="15" hidden="1" customHeight="1" x14ac:dyDescent="0.25">
      <c r="K136" s="3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row>
    <row r="137" spans="11:48" s="5" customFormat="1" ht="15" hidden="1" customHeight="1" x14ac:dyDescent="0.25">
      <c r="K137" s="3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row>
    <row r="138" spans="11:48" s="5" customFormat="1" ht="15" hidden="1" customHeight="1" x14ac:dyDescent="0.25">
      <c r="K138" s="3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row>
    <row r="139" spans="11:48" s="5" customFormat="1" ht="15" hidden="1" customHeight="1" x14ac:dyDescent="0.25">
      <c r="K139" s="3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row>
    <row r="140" spans="11:48" s="5" customFormat="1" ht="15" hidden="1" customHeight="1" x14ac:dyDescent="0.25">
      <c r="K140" s="3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row>
    <row r="141" spans="11:48" s="5" customFormat="1" ht="15" hidden="1" customHeight="1" x14ac:dyDescent="0.25">
      <c r="K141" s="3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row>
    <row r="142" spans="11:48" s="5" customFormat="1" ht="15" hidden="1" customHeight="1" x14ac:dyDescent="0.25">
      <c r="K142" s="3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row>
    <row r="143" spans="11:48" s="5" customFormat="1" ht="15" hidden="1" customHeight="1" x14ac:dyDescent="0.25">
      <c r="K143" s="3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row>
    <row r="144" spans="11:48" s="5" customFormat="1" ht="15" hidden="1" customHeight="1" x14ac:dyDescent="0.25">
      <c r="K144" s="3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row>
    <row r="145" spans="11:48" s="5" customFormat="1" ht="15" hidden="1" customHeight="1" x14ac:dyDescent="0.25">
      <c r="K145" s="3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row>
    <row r="146" spans="11:48" s="5" customFormat="1" ht="15" hidden="1" customHeight="1" x14ac:dyDescent="0.25">
      <c r="K146" s="3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row>
    <row r="147" spans="11:48" s="5" customFormat="1" ht="15" hidden="1" customHeight="1" x14ac:dyDescent="0.25">
      <c r="K147" s="3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row>
    <row r="148" spans="11:48" s="5" customFormat="1" ht="15" hidden="1" customHeight="1" x14ac:dyDescent="0.25">
      <c r="K148" s="3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row>
    <row r="149" spans="11:48" s="5" customFormat="1" x14ac:dyDescent="0.25">
      <c r="K149" s="3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row>
    <row r="150" spans="11:48" s="5" customFormat="1" x14ac:dyDescent="0.25">
      <c r="K150" s="3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row>
    <row r="151" spans="11:48" s="5" customFormat="1" x14ac:dyDescent="0.25">
      <c r="K151" s="3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row>
    <row r="152" spans="11:48" s="5" customFormat="1" x14ac:dyDescent="0.25">
      <c r="K152" s="3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row>
    <row r="153" spans="11:48" s="5" customFormat="1" x14ac:dyDescent="0.25">
      <c r="K153" s="3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row>
    <row r="154" spans="11:48" s="5" customFormat="1" x14ac:dyDescent="0.25">
      <c r="K154" s="3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row>
    <row r="155" spans="11:48" s="5" customFormat="1" x14ac:dyDescent="0.25">
      <c r="K155" s="3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row>
    <row r="156" spans="11:48" s="5" customFormat="1" x14ac:dyDescent="0.25">
      <c r="K156" s="3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row>
    <row r="157" spans="11:48" s="5" customFormat="1" x14ac:dyDescent="0.25">
      <c r="K157" s="3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row>
    <row r="158" spans="11:48" s="5" customFormat="1" x14ac:dyDescent="0.25">
      <c r="K158" s="3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row>
    <row r="159" spans="11:48" s="5" customFormat="1" x14ac:dyDescent="0.25">
      <c r="K159" s="3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row>
    <row r="160" spans="11:48" s="5" customFormat="1" x14ac:dyDescent="0.25">
      <c r="K160" s="3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row>
    <row r="161" spans="11:48" s="5" customFormat="1" x14ac:dyDescent="0.25">
      <c r="K161" s="3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row>
    <row r="162" spans="11:48" s="5" customFormat="1" x14ac:dyDescent="0.25">
      <c r="K162" s="3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row>
    <row r="163" spans="11:48" s="5" customFormat="1" x14ac:dyDescent="0.25">
      <c r="K163" s="3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row>
    <row r="164" spans="11:48" s="5" customFormat="1" x14ac:dyDescent="0.25">
      <c r="K164" s="3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row>
    <row r="165" spans="11:48" s="5" customFormat="1" x14ac:dyDescent="0.25">
      <c r="K165" s="3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row>
    <row r="166" spans="11:48" s="5" customFormat="1" x14ac:dyDescent="0.25">
      <c r="K166" s="3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row>
    <row r="167" spans="11:48" s="5" customFormat="1" x14ac:dyDescent="0.25">
      <c r="K167" s="3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row>
    <row r="168" spans="11:48" s="5" customFormat="1" x14ac:dyDescent="0.25">
      <c r="K168" s="3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row>
    <row r="169" spans="11:48" s="5" customFormat="1" x14ac:dyDescent="0.25">
      <c r="K169" s="3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row>
    <row r="170" spans="11:48" s="5" customFormat="1" x14ac:dyDescent="0.25">
      <c r="K170" s="3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row>
    <row r="171" spans="11:48" s="5" customFormat="1" x14ac:dyDescent="0.25">
      <c r="K171" s="3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row>
    <row r="172" spans="11:48" s="5" customFormat="1" x14ac:dyDescent="0.25">
      <c r="K172" s="3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row>
    <row r="173" spans="11:48" s="5" customFormat="1" x14ac:dyDescent="0.25">
      <c r="K173" s="3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row>
    <row r="174" spans="11:48" s="5" customFormat="1" x14ac:dyDescent="0.25">
      <c r="K174" s="3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row>
    <row r="175" spans="11:48" s="5" customFormat="1" x14ac:dyDescent="0.25">
      <c r="K175" s="3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row>
    <row r="176" spans="11:48" s="5" customFormat="1" x14ac:dyDescent="0.25">
      <c r="K176" s="3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row>
    <row r="177" spans="11:48" s="5" customFormat="1" x14ac:dyDescent="0.25">
      <c r="K177" s="3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row>
    <row r="178" spans="11:48" s="5" customFormat="1" x14ac:dyDescent="0.25">
      <c r="K178" s="3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row>
    <row r="179" spans="11:48" s="5" customFormat="1" x14ac:dyDescent="0.25">
      <c r="K179" s="3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row>
    <row r="180" spans="11:48" s="5" customFormat="1" x14ac:dyDescent="0.25">
      <c r="K180" s="3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row>
    <row r="181" spans="11:48" s="5" customFormat="1" x14ac:dyDescent="0.25">
      <c r="K181" s="3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row>
    <row r="182" spans="11:48" s="5" customFormat="1" x14ac:dyDescent="0.25">
      <c r="K182" s="3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row>
    <row r="183" spans="11:48" s="5" customFormat="1" x14ac:dyDescent="0.25">
      <c r="K183" s="3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row>
    <row r="184" spans="11:48" s="5" customFormat="1" x14ac:dyDescent="0.25">
      <c r="K184" s="3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row>
    <row r="185" spans="11:48" s="5" customFormat="1" x14ac:dyDescent="0.25">
      <c r="K185" s="3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row>
    <row r="186" spans="11:48" s="5" customFormat="1" x14ac:dyDescent="0.25">
      <c r="K186" s="3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row>
    <row r="187" spans="11:48" s="5" customFormat="1" x14ac:dyDescent="0.25">
      <c r="K187" s="3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row>
    <row r="188" spans="11:48" s="5" customFormat="1" x14ac:dyDescent="0.25">
      <c r="K188" s="3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row>
    <row r="189" spans="11:48" s="5" customFormat="1" x14ac:dyDescent="0.25">
      <c r="K189" s="3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row>
    <row r="190" spans="11:48" s="5" customFormat="1" x14ac:dyDescent="0.25">
      <c r="K190" s="3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row>
    <row r="191" spans="11:48" s="5" customFormat="1" x14ac:dyDescent="0.25">
      <c r="K191" s="3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row>
    <row r="192" spans="11:48" s="5" customFormat="1" x14ac:dyDescent="0.25">
      <c r="K192" s="3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row>
    <row r="193" spans="11:48" s="5" customFormat="1" x14ac:dyDescent="0.25">
      <c r="K193" s="3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row>
    <row r="194" spans="11:48" s="5" customFormat="1" x14ac:dyDescent="0.25">
      <c r="K194" s="3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row>
    <row r="195" spans="11:48" s="5" customFormat="1" x14ac:dyDescent="0.25">
      <c r="K195" s="3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row>
    <row r="196" spans="11:48" s="5" customFormat="1" x14ac:dyDescent="0.25">
      <c r="K196" s="3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row>
    <row r="197" spans="11:48" s="5" customFormat="1" x14ac:dyDescent="0.25">
      <c r="K197" s="3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row>
    <row r="198" spans="11:48" s="5" customFormat="1" x14ac:dyDescent="0.25">
      <c r="K198" s="3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row>
    <row r="199" spans="11:48" s="5" customFormat="1" x14ac:dyDescent="0.25">
      <c r="K199" s="3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row>
    <row r="200" spans="11:48" s="5" customFormat="1" x14ac:dyDescent="0.25">
      <c r="K200" s="3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row>
    <row r="201" spans="11:48" s="5" customFormat="1" x14ac:dyDescent="0.25">
      <c r="K201" s="3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row>
    <row r="202" spans="11:48" s="5" customFormat="1" x14ac:dyDescent="0.25">
      <c r="K202" s="3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row>
    <row r="203" spans="11:48" s="5" customFormat="1" x14ac:dyDescent="0.25">
      <c r="K203" s="3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row>
    <row r="204" spans="11:48" s="5" customFormat="1" x14ac:dyDescent="0.25">
      <c r="K204" s="3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row>
    <row r="205" spans="11:48" s="5" customFormat="1" x14ac:dyDescent="0.25">
      <c r="K205" s="3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row>
    <row r="206" spans="11:48" s="5" customFormat="1" x14ac:dyDescent="0.25">
      <c r="K206" s="3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row>
    <row r="207" spans="11:48" s="5" customFormat="1" x14ac:dyDescent="0.25">
      <c r="K207" s="3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row>
    <row r="208" spans="11:48" s="5" customFormat="1" x14ac:dyDescent="0.25">
      <c r="K208" s="3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row>
    <row r="209" spans="11:48" s="5" customFormat="1" x14ac:dyDescent="0.25">
      <c r="K209" s="3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row>
    <row r="210" spans="11:48" s="5" customFormat="1" x14ac:dyDescent="0.25">
      <c r="K210" s="3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row>
    <row r="211" spans="11:48" s="5" customFormat="1" x14ac:dyDescent="0.25">
      <c r="K211" s="3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row>
    <row r="212" spans="11:48" s="5" customFormat="1" x14ac:dyDescent="0.25">
      <c r="K212" s="3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row>
    <row r="213" spans="11:48" s="5" customFormat="1" x14ac:dyDescent="0.25">
      <c r="K213" s="3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row>
    <row r="214" spans="11:48" s="5" customFormat="1" x14ac:dyDescent="0.25">
      <c r="K214" s="3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row>
    <row r="215" spans="11:48" s="5" customFormat="1" x14ac:dyDescent="0.25">
      <c r="K215" s="3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row>
    <row r="216" spans="11:48" s="5" customFormat="1" x14ac:dyDescent="0.25">
      <c r="K216" s="3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row>
    <row r="217" spans="11:48" s="5" customFormat="1" x14ac:dyDescent="0.25">
      <c r="K217" s="3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row>
    <row r="218" spans="11:48" s="5" customFormat="1" x14ac:dyDescent="0.25">
      <c r="K218" s="3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row>
    <row r="219" spans="11:48" s="5" customFormat="1" x14ac:dyDescent="0.25">
      <c r="K219" s="3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row>
    <row r="220" spans="11:48" s="5" customFormat="1" x14ac:dyDescent="0.25">
      <c r="K220" s="3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row>
    <row r="221" spans="11:48" s="5" customFormat="1" x14ac:dyDescent="0.25">
      <c r="K221" s="3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row>
    <row r="222" spans="11:48" s="5" customFormat="1" x14ac:dyDescent="0.25">
      <c r="K222" s="3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row>
    <row r="223" spans="11:48" s="5" customFormat="1" x14ac:dyDescent="0.25">
      <c r="K223" s="3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row>
    <row r="224" spans="11:48" s="5" customFormat="1" x14ac:dyDescent="0.25">
      <c r="K224" s="3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row>
    <row r="225" spans="11:48" s="5" customFormat="1" x14ac:dyDescent="0.25">
      <c r="K225" s="3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row>
    <row r="226" spans="11:48" s="5" customFormat="1" x14ac:dyDescent="0.25">
      <c r="K226" s="3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row>
    <row r="227" spans="11:48" s="5" customFormat="1" x14ac:dyDescent="0.25">
      <c r="K227" s="3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row>
    <row r="228" spans="11:48" s="5" customFormat="1" x14ac:dyDescent="0.25">
      <c r="K228" s="3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row>
    <row r="229" spans="11:48" s="5" customFormat="1" x14ac:dyDescent="0.25">
      <c r="K229" s="3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row>
    <row r="230" spans="11:48" s="5" customFormat="1" x14ac:dyDescent="0.25">
      <c r="K230" s="3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row>
    <row r="231" spans="11:48" s="5" customFormat="1" x14ac:dyDescent="0.25">
      <c r="K231" s="3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row>
    <row r="232" spans="11:48" s="5" customFormat="1" x14ac:dyDescent="0.25">
      <c r="K232" s="3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row>
    <row r="233" spans="11:48" s="5" customFormat="1" x14ac:dyDescent="0.25">
      <c r="K233" s="3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row>
    <row r="234" spans="11:48" s="5" customFormat="1" x14ac:dyDescent="0.25">
      <c r="K234" s="3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row>
    <row r="235" spans="11:48" s="5" customFormat="1" x14ac:dyDescent="0.25">
      <c r="K235" s="3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row>
    <row r="236" spans="11:48" s="5" customFormat="1" x14ac:dyDescent="0.25">
      <c r="K236" s="3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row>
    <row r="237" spans="11:48" s="5" customFormat="1" x14ac:dyDescent="0.25">
      <c r="K237" s="3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row>
    <row r="238" spans="11:48" s="5" customFormat="1" x14ac:dyDescent="0.25">
      <c r="K238" s="3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row>
    <row r="239" spans="11:48" s="5" customFormat="1" x14ac:dyDescent="0.25">
      <c r="K239" s="3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row>
    <row r="240" spans="11:48" s="5" customFormat="1" x14ac:dyDescent="0.25">
      <c r="K240" s="3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row>
    <row r="241" spans="11:48" s="5" customFormat="1" x14ac:dyDescent="0.25">
      <c r="K241" s="3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row>
    <row r="242" spans="11:48" s="5" customFormat="1" x14ac:dyDescent="0.25">
      <c r="K242" s="3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row>
    <row r="243" spans="11:48" s="5" customFormat="1" x14ac:dyDescent="0.25">
      <c r="K243" s="3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row>
    <row r="244" spans="11:48" s="5" customFormat="1" x14ac:dyDescent="0.25">
      <c r="K244" s="3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row>
    <row r="245" spans="11:48" s="5" customFormat="1" x14ac:dyDescent="0.25">
      <c r="K245" s="3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row>
    <row r="246" spans="11:48" s="5" customFormat="1" x14ac:dyDescent="0.25">
      <c r="K246" s="3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row>
    <row r="247" spans="11:48" s="5" customFormat="1" x14ac:dyDescent="0.25">
      <c r="K247" s="3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row>
    <row r="248" spans="11:48" s="5" customFormat="1" x14ac:dyDescent="0.25">
      <c r="K248" s="3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row>
    <row r="249" spans="11:48" s="5" customFormat="1" x14ac:dyDescent="0.25">
      <c r="K249" s="3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row>
    <row r="250" spans="11:48" s="5" customFormat="1" x14ac:dyDescent="0.25">
      <c r="K250" s="3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row>
    <row r="251" spans="11:48" s="5" customFormat="1" x14ac:dyDescent="0.25">
      <c r="K251" s="3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row>
    <row r="252" spans="11:48" s="5" customFormat="1" x14ac:dyDescent="0.25">
      <c r="K252" s="3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row>
    <row r="253" spans="11:48" s="5" customFormat="1" x14ac:dyDescent="0.25">
      <c r="K253" s="3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row>
    <row r="254" spans="11:48" s="5" customFormat="1" x14ac:dyDescent="0.25">
      <c r="K254" s="3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row>
    <row r="255" spans="11:48" s="5" customFormat="1" x14ac:dyDescent="0.25">
      <c r="K255" s="3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row>
    <row r="256" spans="11:48" s="5" customFormat="1" x14ac:dyDescent="0.25">
      <c r="K256" s="3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row>
    <row r="257" spans="11:48" s="5" customFormat="1" x14ac:dyDescent="0.25">
      <c r="K257" s="3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row>
    <row r="258" spans="11:48" s="5" customFormat="1" x14ac:dyDescent="0.25">
      <c r="K258" s="3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row>
    <row r="259" spans="11:48" s="5" customFormat="1" x14ac:dyDescent="0.25">
      <c r="K259" s="3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row>
    <row r="260" spans="11:48" s="5" customFormat="1" x14ac:dyDescent="0.25">
      <c r="K260" s="3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row>
    <row r="261" spans="11:48" s="5" customFormat="1" x14ac:dyDescent="0.25">
      <c r="K261" s="3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row>
    <row r="262" spans="11:48" s="5" customFormat="1" x14ac:dyDescent="0.25">
      <c r="K262" s="3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row>
    <row r="263" spans="11:48" s="5" customFormat="1" x14ac:dyDescent="0.25">
      <c r="K263" s="3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row>
    <row r="264" spans="11:48" s="5" customFormat="1" x14ac:dyDescent="0.25">
      <c r="K264" s="3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row>
    <row r="265" spans="11:48" s="5" customFormat="1" x14ac:dyDescent="0.25">
      <c r="K265" s="3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row>
    <row r="266" spans="11:48" s="5" customFormat="1" x14ac:dyDescent="0.25">
      <c r="K266" s="3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row>
    <row r="267" spans="11:48" s="5" customFormat="1" x14ac:dyDescent="0.25">
      <c r="K267" s="3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row>
    <row r="268" spans="11:48" s="5" customFormat="1" x14ac:dyDescent="0.25">
      <c r="K268" s="3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row>
    <row r="269" spans="11:48" s="5" customFormat="1" x14ac:dyDescent="0.25">
      <c r="K269" s="3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row>
    <row r="270" spans="11:48" s="5" customFormat="1" x14ac:dyDescent="0.25">
      <c r="K270" s="3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row>
    <row r="271" spans="11:48" s="5" customFormat="1" x14ac:dyDescent="0.25">
      <c r="K271" s="3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row>
    <row r="272" spans="11:48" s="5" customFormat="1" x14ac:dyDescent="0.25">
      <c r="K272" s="3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row>
    <row r="273" spans="11:48" s="5" customFormat="1" x14ac:dyDescent="0.25">
      <c r="K273" s="3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row>
    <row r="274" spans="11:48" s="5" customFormat="1" x14ac:dyDescent="0.25">
      <c r="K274" s="3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row>
    <row r="275" spans="11:48" s="5" customFormat="1" x14ac:dyDescent="0.25">
      <c r="K275" s="3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row>
    <row r="276" spans="11:48" s="5" customFormat="1" x14ac:dyDescent="0.25">
      <c r="K276" s="3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row>
    <row r="277" spans="11:48" s="5" customFormat="1" x14ac:dyDescent="0.25">
      <c r="K277" s="3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row>
    <row r="278" spans="11:48" s="5" customFormat="1" x14ac:dyDescent="0.25">
      <c r="K278" s="3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row>
    <row r="279" spans="11:48" s="5" customFormat="1" x14ac:dyDescent="0.25">
      <c r="K279" s="3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row>
    <row r="280" spans="11:48" s="5" customFormat="1" x14ac:dyDescent="0.25">
      <c r="K280" s="3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row>
    <row r="281" spans="11:48" s="5" customFormat="1" x14ac:dyDescent="0.25">
      <c r="K281" s="3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row>
    <row r="282" spans="11:48" s="5" customFormat="1" x14ac:dyDescent="0.25">
      <c r="K282" s="3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row>
    <row r="283" spans="11:48" s="5" customFormat="1" x14ac:dyDescent="0.25">
      <c r="K283" s="3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row>
    <row r="284" spans="11:48" s="5" customFormat="1" x14ac:dyDescent="0.25">
      <c r="K284" s="3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row>
    <row r="285" spans="11:48" s="5" customFormat="1" x14ac:dyDescent="0.25">
      <c r="K285" s="3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row>
    <row r="286" spans="11:48" s="5" customFormat="1" x14ac:dyDescent="0.25">
      <c r="K286" s="3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row>
    <row r="287" spans="11:48" s="5" customFormat="1" x14ac:dyDescent="0.25">
      <c r="K287" s="3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row>
    <row r="288" spans="11:48" s="5" customFormat="1" x14ac:dyDescent="0.25">
      <c r="K288" s="3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row>
    <row r="289" spans="11:48" s="5" customFormat="1" x14ac:dyDescent="0.25">
      <c r="K289" s="3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row>
    <row r="290" spans="11:48" s="5" customFormat="1" x14ac:dyDescent="0.25">
      <c r="K290" s="3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row>
    <row r="291" spans="11:48" s="5" customFormat="1" x14ac:dyDescent="0.25">
      <c r="K291" s="3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row>
    <row r="292" spans="11:48" s="5" customFormat="1" x14ac:dyDescent="0.25">
      <c r="K292" s="3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row>
    <row r="293" spans="11:48" s="5" customFormat="1" x14ac:dyDescent="0.25">
      <c r="K293" s="3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row>
    <row r="294" spans="11:48" s="5" customFormat="1" x14ac:dyDescent="0.25">
      <c r="K294" s="3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row>
    <row r="295" spans="11:48" s="5" customFormat="1" x14ac:dyDescent="0.25">
      <c r="K295" s="3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row>
    <row r="296" spans="11:48" s="5" customFormat="1" x14ac:dyDescent="0.25">
      <c r="K296" s="3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row>
    <row r="297" spans="11:48" s="5" customFormat="1" x14ac:dyDescent="0.25">
      <c r="K297" s="3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row>
    <row r="298" spans="11:48" s="5" customFormat="1" x14ac:dyDescent="0.25">
      <c r="K298" s="3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row>
    <row r="299" spans="11:48" s="5" customFormat="1" x14ac:dyDescent="0.25">
      <c r="K299" s="3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row>
    <row r="300" spans="11:48" s="5" customFormat="1" x14ac:dyDescent="0.25">
      <c r="K300" s="3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row>
    <row r="301" spans="11:48" s="5" customFormat="1" x14ac:dyDescent="0.25">
      <c r="K301" s="3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row>
    <row r="302" spans="11:48" s="5" customFormat="1" x14ac:dyDescent="0.25">
      <c r="K302" s="3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row>
    <row r="303" spans="11:48" s="5" customFormat="1" x14ac:dyDescent="0.25">
      <c r="K303" s="3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row>
    <row r="304" spans="11:48" s="5" customFormat="1" x14ac:dyDescent="0.25">
      <c r="K304" s="3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row>
    <row r="305" spans="11:48" s="5" customFormat="1" x14ac:dyDescent="0.25">
      <c r="K305" s="3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row>
    <row r="306" spans="11:48" s="5" customFormat="1" x14ac:dyDescent="0.25">
      <c r="K306" s="3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row>
    <row r="307" spans="11:48" s="5" customFormat="1" x14ac:dyDescent="0.25">
      <c r="K307" s="3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row>
    <row r="308" spans="11:48" s="5" customFormat="1" x14ac:dyDescent="0.25">
      <c r="K308" s="3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row>
    <row r="309" spans="11:48" s="5" customFormat="1" x14ac:dyDescent="0.25">
      <c r="K309" s="3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row>
    <row r="310" spans="11:48" s="5" customFormat="1" x14ac:dyDescent="0.25">
      <c r="K310" s="3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row>
    <row r="311" spans="11:48" s="5" customFormat="1" x14ac:dyDescent="0.25">
      <c r="K311" s="3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row>
    <row r="312" spans="11:48" s="5" customFormat="1" x14ac:dyDescent="0.25">
      <c r="K312" s="3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row>
    <row r="313" spans="11:48" s="5" customFormat="1" x14ac:dyDescent="0.25">
      <c r="K313" s="3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row>
    <row r="314" spans="11:48" s="5" customFormat="1" x14ac:dyDescent="0.25">
      <c r="K314" s="3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row>
    <row r="315" spans="11:48" s="5" customFormat="1" x14ac:dyDescent="0.25">
      <c r="K315" s="3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row>
    <row r="316" spans="11:48" s="5" customFormat="1" x14ac:dyDescent="0.25">
      <c r="K316" s="3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row>
    <row r="317" spans="11:48" s="5" customFormat="1" x14ac:dyDescent="0.25">
      <c r="K317" s="3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row>
    <row r="318" spans="11:48" s="5" customFormat="1" x14ac:dyDescent="0.25">
      <c r="K318" s="3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row>
    <row r="319" spans="11:48" s="5" customFormat="1" x14ac:dyDescent="0.25">
      <c r="K319" s="3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row>
    <row r="320" spans="11:48" s="5" customFormat="1" x14ac:dyDescent="0.25">
      <c r="K320" s="3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row>
    <row r="321" spans="11:48" s="5" customFormat="1" x14ac:dyDescent="0.25">
      <c r="K321" s="3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row>
    <row r="322" spans="11:48" s="5" customFormat="1" x14ac:dyDescent="0.25">
      <c r="K322" s="3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row>
    <row r="323" spans="11:48" s="5" customFormat="1" x14ac:dyDescent="0.25">
      <c r="K323" s="3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row>
    <row r="324" spans="11:48" s="5" customFormat="1" x14ac:dyDescent="0.25">
      <c r="K324" s="3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row>
    <row r="325" spans="11:48" s="5" customFormat="1" x14ac:dyDescent="0.25">
      <c r="K325" s="3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row>
    <row r="326" spans="11:48" s="5" customFormat="1" x14ac:dyDescent="0.25">
      <c r="K326" s="3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row>
    <row r="327" spans="11:48" s="5" customFormat="1" x14ac:dyDescent="0.25">
      <c r="K327" s="3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row>
    <row r="328" spans="11:48" s="5" customFormat="1" x14ac:dyDescent="0.25">
      <c r="K328" s="3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row>
    <row r="329" spans="11:48" s="5" customFormat="1" x14ac:dyDescent="0.25">
      <c r="K329" s="3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row>
    <row r="330" spans="11:48" s="5" customFormat="1" x14ac:dyDescent="0.25">
      <c r="K330" s="3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row>
    <row r="331" spans="11:48" s="5" customFormat="1" x14ac:dyDescent="0.25">
      <c r="K331" s="3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row>
    <row r="332" spans="11:48" s="5" customFormat="1" x14ac:dyDescent="0.25">
      <c r="K332" s="3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1:48" s="5" customFormat="1" x14ac:dyDescent="0.25">
      <c r="K333" s="3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row>
    <row r="334" spans="11:48" s="5" customFormat="1" x14ac:dyDescent="0.25">
      <c r="K334" s="3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row>
    <row r="335" spans="11:48" s="5" customFormat="1" x14ac:dyDescent="0.25">
      <c r="K335" s="3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row>
    <row r="336" spans="11:48" s="5" customFormat="1" x14ac:dyDescent="0.25">
      <c r="K336" s="3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row>
    <row r="337" spans="11:48" s="5" customFormat="1" x14ac:dyDescent="0.25">
      <c r="K337" s="3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row>
    <row r="338" spans="11:48" s="5" customFormat="1" x14ac:dyDescent="0.25">
      <c r="K338" s="3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row>
    <row r="339" spans="11:48" s="5" customFormat="1" x14ac:dyDescent="0.25">
      <c r="K339" s="3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row>
    <row r="340" spans="11:48" s="5" customFormat="1" x14ac:dyDescent="0.25">
      <c r="K340" s="3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row>
    <row r="341" spans="11:48" s="5" customFormat="1" x14ac:dyDescent="0.25">
      <c r="K341" s="3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row>
    <row r="342" spans="11:48" s="5" customFormat="1" x14ac:dyDescent="0.25">
      <c r="K342" s="3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row>
    <row r="343" spans="11:48" s="5" customFormat="1" x14ac:dyDescent="0.25">
      <c r="K343" s="3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row>
    <row r="344" spans="11:48" s="5" customFormat="1" x14ac:dyDescent="0.25">
      <c r="K344" s="3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1:48" s="5" customFormat="1" x14ac:dyDescent="0.25">
      <c r="K345" s="3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1:48" s="5" customFormat="1" x14ac:dyDescent="0.25">
      <c r="K346" s="3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row>
    <row r="347" spans="11:48" s="5" customFormat="1" x14ac:dyDescent="0.25">
      <c r="K347" s="3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row>
    <row r="348" spans="11:48" s="5" customFormat="1" x14ac:dyDescent="0.25">
      <c r="K348" s="3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row>
    <row r="349" spans="11:48" s="5" customFormat="1" x14ac:dyDescent="0.25">
      <c r="K349" s="3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row>
    <row r="350" spans="11:48" s="5" customFormat="1" x14ac:dyDescent="0.25">
      <c r="K350" s="3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row>
    <row r="351" spans="11:48" s="5" customFormat="1" x14ac:dyDescent="0.25">
      <c r="K351" s="3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row>
    <row r="352" spans="11:48" s="5" customFormat="1" x14ac:dyDescent="0.25">
      <c r="K352" s="3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row>
    <row r="353" spans="11:48" s="5" customFormat="1" x14ac:dyDescent="0.25">
      <c r="K353" s="3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row>
    <row r="354" spans="11:48" s="5" customFormat="1" x14ac:dyDescent="0.25">
      <c r="K354" s="3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1:48" s="5" customFormat="1" x14ac:dyDescent="0.25">
      <c r="K355" s="3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row>
    <row r="356" spans="11:48" s="5" customFormat="1" x14ac:dyDescent="0.25">
      <c r="K356" s="3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row>
    <row r="357" spans="11:48" s="5" customFormat="1" x14ac:dyDescent="0.25">
      <c r="K357" s="3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row>
    <row r="358" spans="11:48" s="5" customFormat="1" x14ac:dyDescent="0.25">
      <c r="K358" s="3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row>
    <row r="359" spans="11:48" s="5" customFormat="1" x14ac:dyDescent="0.25">
      <c r="K359" s="3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row>
    <row r="360" spans="11:48" s="5" customFormat="1" x14ac:dyDescent="0.25">
      <c r="K360" s="3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row>
    <row r="361" spans="11:48" s="5" customFormat="1" x14ac:dyDescent="0.25">
      <c r="K361" s="3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row>
    <row r="362" spans="11:48" s="5" customFormat="1" x14ac:dyDescent="0.25">
      <c r="K362" s="3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row>
    <row r="363" spans="11:48" s="5" customFormat="1" x14ac:dyDescent="0.25">
      <c r="K363" s="3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row>
    <row r="364" spans="11:48" s="5" customFormat="1" x14ac:dyDescent="0.25">
      <c r="K364" s="3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row>
    <row r="365" spans="11:48" s="5" customFormat="1" x14ac:dyDescent="0.25">
      <c r="K365" s="3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row>
    <row r="366" spans="11:48" s="5" customFormat="1" x14ac:dyDescent="0.25">
      <c r="K366" s="3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row>
    <row r="367" spans="11:48" s="5" customFormat="1" x14ac:dyDescent="0.25">
      <c r="K367" s="3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row>
    <row r="368" spans="11:48" s="5" customFormat="1" x14ac:dyDescent="0.25">
      <c r="K368" s="3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row>
    <row r="369" spans="11:48" s="5" customFormat="1" x14ac:dyDescent="0.25">
      <c r="K369" s="3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row>
    <row r="370" spans="11:48" s="5" customFormat="1" x14ac:dyDescent="0.25">
      <c r="K370" s="3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row>
    <row r="371" spans="11:48" s="5" customFormat="1" x14ac:dyDescent="0.25">
      <c r="K371" s="3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row>
    <row r="372" spans="11:48" s="5" customFormat="1" x14ac:dyDescent="0.25">
      <c r="K372" s="3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row>
    <row r="373" spans="11:48" s="5" customFormat="1" x14ac:dyDescent="0.25">
      <c r="K373" s="3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row>
    <row r="374" spans="11:48" s="5" customFormat="1" x14ac:dyDescent="0.25">
      <c r="K374" s="3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row>
    <row r="375" spans="11:48" s="5" customFormat="1" x14ac:dyDescent="0.25">
      <c r="K375" s="3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row>
    <row r="376" spans="11:48" s="5" customFormat="1" x14ac:dyDescent="0.25">
      <c r="K376" s="3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row>
    <row r="377" spans="11:48" s="5" customFormat="1" x14ac:dyDescent="0.25">
      <c r="K377" s="3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row>
    <row r="378" spans="11:48" s="5" customFormat="1" x14ac:dyDescent="0.25">
      <c r="K378" s="3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row>
    <row r="379" spans="11:48" s="5" customFormat="1" x14ac:dyDescent="0.25">
      <c r="K379" s="3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row>
    <row r="380" spans="11:48" s="5" customFormat="1" x14ac:dyDescent="0.25">
      <c r="K380" s="3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row>
    <row r="381" spans="11:48" s="5" customFormat="1" x14ac:dyDescent="0.25">
      <c r="K381" s="3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row>
    <row r="382" spans="11:48" s="5" customFormat="1" x14ac:dyDescent="0.25">
      <c r="K382" s="3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row>
    <row r="383" spans="11:48" s="5" customFormat="1" x14ac:dyDescent="0.25">
      <c r="K383" s="3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row>
    <row r="384" spans="11:48" s="5" customFormat="1" x14ac:dyDescent="0.25">
      <c r="K384" s="3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row>
    <row r="385" spans="11:48" s="5" customFormat="1" x14ac:dyDescent="0.25">
      <c r="K385" s="3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row>
    <row r="386" spans="11:48" s="5" customFormat="1" x14ac:dyDescent="0.25">
      <c r="K386" s="3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row>
    <row r="387" spans="11:48" s="5" customFormat="1" x14ac:dyDescent="0.25">
      <c r="K387" s="3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row>
    <row r="388" spans="11:48" s="5" customFormat="1" x14ac:dyDescent="0.25">
      <c r="K388" s="3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row>
    <row r="389" spans="11:48" s="5" customFormat="1" x14ac:dyDescent="0.25">
      <c r="K389" s="3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row>
    <row r="390" spans="11:48" s="5" customFormat="1" x14ac:dyDescent="0.25">
      <c r="K390" s="3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row>
    <row r="391" spans="11:48" s="5" customFormat="1" x14ac:dyDescent="0.25">
      <c r="K391" s="3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row>
    <row r="392" spans="11:48" s="5" customFormat="1" x14ac:dyDescent="0.25">
      <c r="K392" s="3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row>
    <row r="393" spans="11:48" s="5" customFormat="1" x14ac:dyDescent="0.25">
      <c r="K393" s="3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row>
    <row r="394" spans="11:48" s="5" customFormat="1" x14ac:dyDescent="0.25">
      <c r="K394" s="3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row>
    <row r="395" spans="11:48" s="5" customFormat="1" x14ac:dyDescent="0.25">
      <c r="K395" s="3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row>
    <row r="396" spans="11:48" s="5" customFormat="1" x14ac:dyDescent="0.25">
      <c r="K396" s="3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row>
    <row r="397" spans="11:48" s="5" customFormat="1" x14ac:dyDescent="0.25">
      <c r="K397" s="3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row>
    <row r="398" spans="11:48" s="5" customFormat="1" x14ac:dyDescent="0.25">
      <c r="K398" s="3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row>
    <row r="399" spans="11:48" s="5" customFormat="1" x14ac:dyDescent="0.25">
      <c r="K399" s="3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row>
    <row r="400" spans="11:48" s="5" customFormat="1" x14ac:dyDescent="0.25">
      <c r="K400" s="3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row>
    <row r="401" spans="11:48" s="5" customFormat="1" x14ac:dyDescent="0.25">
      <c r="K401" s="3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row>
    <row r="402" spans="11:48" s="5" customFormat="1" x14ac:dyDescent="0.25">
      <c r="K402" s="3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row>
    <row r="403" spans="11:48" s="5" customFormat="1" x14ac:dyDescent="0.25">
      <c r="K403" s="3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row>
    <row r="404" spans="11:48" s="5" customFormat="1" x14ac:dyDescent="0.25">
      <c r="K404" s="3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row>
    <row r="405" spans="11:48" s="5" customFormat="1" x14ac:dyDescent="0.25">
      <c r="K405" s="3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row>
    <row r="406" spans="11:48" s="5" customFormat="1" x14ac:dyDescent="0.25">
      <c r="K406" s="3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row>
    <row r="407" spans="11:48" s="5" customFormat="1" x14ac:dyDescent="0.25">
      <c r="K407" s="3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row>
    <row r="408" spans="11:48" s="5" customFormat="1" x14ac:dyDescent="0.25">
      <c r="K408" s="3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row>
    <row r="409" spans="11:48" s="5" customFormat="1" x14ac:dyDescent="0.25">
      <c r="K409" s="3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row>
    <row r="410" spans="11:48" s="5" customFormat="1" x14ac:dyDescent="0.25">
      <c r="K410" s="3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row>
    <row r="411" spans="11:48" s="5" customFormat="1" x14ac:dyDescent="0.25">
      <c r="K411" s="3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row>
    <row r="412" spans="11:48" s="5" customFormat="1" x14ac:dyDescent="0.25">
      <c r="K412" s="3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row>
    <row r="413" spans="11:48" s="5" customFormat="1" x14ac:dyDescent="0.25">
      <c r="K413" s="3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row>
    <row r="414" spans="11:48" s="5" customFormat="1" x14ac:dyDescent="0.25">
      <c r="K414" s="3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row>
    <row r="415" spans="11:48" s="5" customFormat="1" x14ac:dyDescent="0.25">
      <c r="K415" s="3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row>
    <row r="416" spans="11:48" s="5" customFormat="1" x14ac:dyDescent="0.25">
      <c r="K416" s="3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row>
    <row r="417" spans="11:48" s="5" customFormat="1" x14ac:dyDescent="0.25">
      <c r="K417" s="3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row>
    <row r="418" spans="11:48" s="5" customFormat="1" x14ac:dyDescent="0.25">
      <c r="K418" s="3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row>
    <row r="419" spans="11:48" s="5" customFormat="1" x14ac:dyDescent="0.25">
      <c r="K419" s="3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row>
    <row r="420" spans="11:48" s="5" customFormat="1" x14ac:dyDescent="0.25">
      <c r="K420" s="3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row>
    <row r="421" spans="11:48" s="5" customFormat="1" x14ac:dyDescent="0.25">
      <c r="K421" s="3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row>
    <row r="422" spans="11:48" s="5" customFormat="1" x14ac:dyDescent="0.25">
      <c r="K422" s="3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row>
    <row r="423" spans="11:48" s="5" customFormat="1" x14ac:dyDescent="0.25">
      <c r="K423" s="3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row>
    <row r="424" spans="11:48" s="5" customFormat="1" x14ac:dyDescent="0.25">
      <c r="K424" s="3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row>
    <row r="425" spans="11:48" s="5" customFormat="1" x14ac:dyDescent="0.25">
      <c r="K425" s="3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row>
  </sheetData>
  <sheetProtection formatCells="0" formatColumns="0" formatRows="0" insertColumns="0" insertRows="0" insertHyperlinks="0" deleteColumns="0" deleteRows="0" autoFilter="0" pivotTables="0"/>
  <protectedRanges>
    <protectedRange sqref="C3:I27" name="Range1_3"/>
    <protectedRange sqref="J3:K27" name="Range2"/>
  </protectedRanges>
  <mergeCells count="1">
    <mergeCell ref="C29:C34"/>
  </mergeCells>
  <dataValidations count="9">
    <dataValidation type="whole" allowBlank="1" showInputMessage="1" showErrorMessage="1" sqref="F28 F53:F77 C53:D77">
      <formula1>0</formula1>
      <formula2>1</formula2>
    </dataValidation>
    <dataValidation type="decimal" allowBlank="1" showInputMessage="1" showErrorMessage="1" sqref="N28:O28 H53:I77">
      <formula1>0.16</formula1>
      <formula2>5</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error="Please enter a number between 0 and 5_x000a_" sqref="H3:H27">
      <formula1>0</formula1>
      <formula2>5</formula2>
    </dataValidation>
    <dataValidation type="decimal" allowBlank="1" showInputMessage="1" showErrorMessage="1" error="Please enter a number between 0 and 5" sqref="I3:I27">
      <formula1>0</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AW425"/>
  <sheetViews>
    <sheetView zoomScale="130" zoomScaleNormal="130" workbookViewId="0">
      <selection activeCell="C9" sqref="C9"/>
    </sheetView>
  </sheetViews>
  <sheetFormatPr defaultRowHeight="15" x14ac:dyDescent="0.25"/>
  <cols>
    <col min="1" max="1" width="2.85546875" customWidth="1"/>
    <col min="2" max="2" width="4" customWidth="1"/>
    <col min="3" max="3" width="14.140625" customWidth="1"/>
    <col min="4" max="4" width="13.42578125" customWidth="1"/>
    <col min="5" max="9" width="12.42578125" customWidth="1"/>
    <col min="10" max="10" width="13.5703125" style="5" customWidth="1"/>
    <col min="11" max="11" width="14.7109375" style="39" customWidth="1"/>
    <col min="12" max="48" width="9.140625" style="29"/>
  </cols>
  <sheetData>
    <row r="1" spans="1:48" s="31" customFormat="1" x14ac:dyDescent="0.25">
      <c r="L1" s="29"/>
      <c r="M1" s="29"/>
      <c r="N1" s="29"/>
      <c r="O1" s="30"/>
      <c r="P1" s="30"/>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row>
    <row r="2" spans="1:48" s="113" customFormat="1" ht="41.25" customHeight="1" x14ac:dyDescent="0.25">
      <c r="A2" s="120"/>
      <c r="B2" s="121"/>
      <c r="C2" s="122" t="s">
        <v>27</v>
      </c>
      <c r="D2" s="122" t="s">
        <v>0</v>
      </c>
      <c r="E2" s="122" t="s">
        <v>10</v>
      </c>
      <c r="F2" s="123" t="s">
        <v>5</v>
      </c>
      <c r="G2" s="123" t="s">
        <v>7</v>
      </c>
      <c r="H2" s="123" t="s">
        <v>22</v>
      </c>
      <c r="I2" s="123" t="str">
        <f>'SHEET ~ ROOM 1'!I5</f>
        <v>No. of days attended in sample week</v>
      </c>
      <c r="J2" s="122" t="s">
        <v>30</v>
      </c>
      <c r="K2" s="122" t="s">
        <v>46</v>
      </c>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row>
    <row r="3" spans="1:48" x14ac:dyDescent="0.25">
      <c r="A3" s="31"/>
      <c r="B3" s="75">
        <v>1</v>
      </c>
      <c r="D3" s="78"/>
      <c r="E3" s="78"/>
      <c r="F3" s="79"/>
      <c r="G3" s="78"/>
      <c r="H3" s="78"/>
      <c r="I3" s="79"/>
      <c r="J3" s="128"/>
      <c r="K3" s="128"/>
      <c r="AV3"/>
    </row>
    <row r="4" spans="1:48" x14ac:dyDescent="0.25">
      <c r="A4" s="31"/>
      <c r="B4" s="75">
        <v>2</v>
      </c>
      <c r="D4" s="79"/>
      <c r="E4" s="78"/>
      <c r="F4" s="79"/>
      <c r="G4" s="78"/>
      <c r="H4" s="78"/>
      <c r="I4" s="79"/>
      <c r="J4" s="128"/>
      <c r="K4" s="128"/>
      <c r="AV4"/>
    </row>
    <row r="5" spans="1:48" x14ac:dyDescent="0.25">
      <c r="A5" s="31"/>
      <c r="B5" s="75">
        <v>3</v>
      </c>
      <c r="D5" s="79"/>
      <c r="E5" s="78"/>
      <c r="F5" s="79"/>
      <c r="G5" s="78"/>
      <c r="H5" s="78"/>
      <c r="I5" s="79"/>
      <c r="J5" s="128"/>
      <c r="K5" s="128"/>
      <c r="AV5"/>
    </row>
    <row r="6" spans="1:48" x14ac:dyDescent="0.25">
      <c r="A6" s="31"/>
      <c r="B6" s="75">
        <v>4</v>
      </c>
      <c r="D6" s="79"/>
      <c r="E6" s="78"/>
      <c r="F6" s="79"/>
      <c r="G6" s="78"/>
      <c r="H6" s="78"/>
      <c r="I6" s="79"/>
      <c r="J6" s="128"/>
      <c r="K6" s="128"/>
      <c r="AV6"/>
    </row>
    <row r="7" spans="1:48" x14ac:dyDescent="0.25">
      <c r="A7" s="31"/>
      <c r="B7" s="75">
        <v>5</v>
      </c>
      <c r="D7" s="79"/>
      <c r="E7" s="78"/>
      <c r="F7" s="79"/>
      <c r="G7" s="78"/>
      <c r="H7" s="78"/>
      <c r="I7" s="79"/>
      <c r="J7" s="128"/>
      <c r="K7" s="128"/>
      <c r="AV7"/>
    </row>
    <row r="8" spans="1:48" x14ac:dyDescent="0.25">
      <c r="A8" s="31"/>
      <c r="B8" s="75">
        <v>6</v>
      </c>
      <c r="D8" s="79"/>
      <c r="E8" s="78"/>
      <c r="F8" s="79"/>
      <c r="G8" s="78"/>
      <c r="H8" s="78"/>
      <c r="I8" s="79"/>
      <c r="J8" s="128"/>
      <c r="K8" s="128"/>
      <c r="AV8"/>
    </row>
    <row r="9" spans="1:48" x14ac:dyDescent="0.25">
      <c r="A9" s="31"/>
      <c r="B9" s="75">
        <v>7</v>
      </c>
      <c r="D9" s="79"/>
      <c r="E9" s="78"/>
      <c r="F9" s="79"/>
      <c r="G9" s="78"/>
      <c r="H9" s="78"/>
      <c r="I9" s="79"/>
      <c r="J9" s="128"/>
      <c r="K9" s="128"/>
      <c r="AV9"/>
    </row>
    <row r="10" spans="1:48" x14ac:dyDescent="0.25">
      <c r="A10" s="31"/>
      <c r="B10" s="75">
        <v>8</v>
      </c>
      <c r="D10" s="79"/>
      <c r="E10" s="78"/>
      <c r="F10" s="79"/>
      <c r="G10" s="78"/>
      <c r="H10" s="78"/>
      <c r="I10" s="79"/>
      <c r="J10" s="128"/>
      <c r="K10" s="128"/>
      <c r="AV10"/>
    </row>
    <row r="11" spans="1:48" x14ac:dyDescent="0.25">
      <c r="A11" s="31"/>
      <c r="B11" s="75">
        <v>9</v>
      </c>
      <c r="D11" s="79"/>
      <c r="E11" s="78"/>
      <c r="F11" s="79"/>
      <c r="G11" s="78"/>
      <c r="H11" s="78"/>
      <c r="I11" s="79"/>
      <c r="J11" s="128"/>
      <c r="K11" s="128"/>
      <c r="AV11"/>
    </row>
    <row r="12" spans="1:48" x14ac:dyDescent="0.25">
      <c r="A12" s="31"/>
      <c r="B12" s="75">
        <v>10</v>
      </c>
      <c r="D12" s="79"/>
      <c r="E12" s="78"/>
      <c r="F12" s="79"/>
      <c r="G12" s="78"/>
      <c r="H12" s="78"/>
      <c r="I12" s="79"/>
      <c r="J12" s="128"/>
      <c r="K12" s="128"/>
      <c r="AV12"/>
    </row>
    <row r="13" spans="1:48" x14ac:dyDescent="0.25">
      <c r="A13" s="31"/>
      <c r="B13" s="75">
        <v>11</v>
      </c>
      <c r="D13" s="79"/>
      <c r="E13" s="78"/>
      <c r="F13" s="79"/>
      <c r="G13" s="78"/>
      <c r="H13" s="78"/>
      <c r="I13" s="79"/>
      <c r="J13" s="128"/>
      <c r="K13" s="128"/>
      <c r="AV13"/>
    </row>
    <row r="14" spans="1:48" x14ac:dyDescent="0.25">
      <c r="A14" s="31"/>
      <c r="B14" s="75">
        <v>12</v>
      </c>
      <c r="D14" s="79"/>
      <c r="E14" s="78"/>
      <c r="F14" s="79"/>
      <c r="G14" s="78"/>
      <c r="H14" s="78"/>
      <c r="I14" s="79"/>
      <c r="J14" s="128"/>
      <c r="K14" s="128"/>
      <c r="AV14"/>
    </row>
    <row r="15" spans="1:48" x14ac:dyDescent="0.25">
      <c r="A15" s="31"/>
      <c r="B15" s="75">
        <v>13</v>
      </c>
      <c r="D15" s="79"/>
      <c r="E15" s="78"/>
      <c r="F15" s="79"/>
      <c r="G15" s="78"/>
      <c r="H15" s="78"/>
      <c r="I15" s="79"/>
      <c r="J15" s="128"/>
      <c r="K15" s="128"/>
      <c r="AV15"/>
    </row>
    <row r="16" spans="1:48" x14ac:dyDescent="0.25">
      <c r="A16" s="31"/>
      <c r="B16" s="75">
        <v>14</v>
      </c>
      <c r="D16" s="79"/>
      <c r="E16" s="78"/>
      <c r="F16" s="79"/>
      <c r="G16" s="78"/>
      <c r="H16" s="78"/>
      <c r="I16" s="79"/>
      <c r="J16" s="128"/>
      <c r="K16" s="128"/>
      <c r="AV16"/>
    </row>
    <row r="17" spans="1:48" x14ac:dyDescent="0.25">
      <c r="A17" s="31"/>
      <c r="B17" s="75">
        <v>15</v>
      </c>
      <c r="D17" s="79"/>
      <c r="E17" s="78"/>
      <c r="F17" s="79"/>
      <c r="G17" s="78"/>
      <c r="H17" s="78"/>
      <c r="I17" s="79"/>
      <c r="J17" s="128"/>
      <c r="K17" s="128"/>
      <c r="AV17"/>
    </row>
    <row r="18" spans="1:48" x14ac:dyDescent="0.25">
      <c r="A18" s="31"/>
      <c r="B18" s="75">
        <v>16</v>
      </c>
      <c r="D18" s="79"/>
      <c r="E18" s="78"/>
      <c r="F18" s="79"/>
      <c r="G18" s="78"/>
      <c r="H18" s="78"/>
      <c r="I18" s="79"/>
      <c r="J18" s="128"/>
      <c r="K18" s="128"/>
      <c r="AV18"/>
    </row>
    <row r="19" spans="1:48" x14ac:dyDescent="0.25">
      <c r="A19" s="31"/>
      <c r="B19" s="75">
        <v>17</v>
      </c>
      <c r="D19" s="79"/>
      <c r="E19" s="78"/>
      <c r="F19" s="79"/>
      <c r="G19" s="78"/>
      <c r="H19" s="78"/>
      <c r="I19" s="79"/>
      <c r="J19" s="128"/>
      <c r="K19" s="128"/>
      <c r="AV19"/>
    </row>
    <row r="20" spans="1:48" x14ac:dyDescent="0.25">
      <c r="A20" s="31"/>
      <c r="B20" s="75">
        <v>18</v>
      </c>
      <c r="D20" s="79"/>
      <c r="E20" s="78"/>
      <c r="F20" s="79"/>
      <c r="G20" s="78"/>
      <c r="H20" s="78"/>
      <c r="I20" s="79"/>
      <c r="J20" s="128"/>
      <c r="K20" s="128"/>
      <c r="AV20"/>
    </row>
    <row r="21" spans="1:48" x14ac:dyDescent="0.25">
      <c r="A21" s="31"/>
      <c r="B21" s="75">
        <v>19</v>
      </c>
      <c r="D21" s="79"/>
      <c r="E21" s="78"/>
      <c r="F21" s="79"/>
      <c r="G21" s="78"/>
      <c r="H21" s="78"/>
      <c r="I21" s="79"/>
      <c r="J21" s="129"/>
      <c r="K21" s="128"/>
      <c r="AV21"/>
    </row>
    <row r="22" spans="1:48" ht="15" customHeight="1" x14ac:dyDescent="0.25">
      <c r="A22" s="31"/>
      <c r="B22" s="75">
        <v>20</v>
      </c>
      <c r="D22" s="79"/>
      <c r="E22" s="78"/>
      <c r="F22" s="79"/>
      <c r="G22" s="78"/>
      <c r="H22" s="78"/>
      <c r="I22" s="79"/>
      <c r="J22" s="128"/>
      <c r="K22" s="128"/>
    </row>
    <row r="23" spans="1:48" ht="15" customHeight="1" x14ac:dyDescent="0.25">
      <c r="A23" s="31"/>
      <c r="B23" s="75">
        <v>21</v>
      </c>
      <c r="D23" s="79"/>
      <c r="E23" s="78"/>
      <c r="F23" s="79"/>
      <c r="G23" s="78"/>
      <c r="H23" s="78"/>
      <c r="I23" s="79"/>
      <c r="J23" s="128"/>
      <c r="K23" s="128"/>
    </row>
    <row r="24" spans="1:48" ht="15" customHeight="1" x14ac:dyDescent="0.25">
      <c r="A24" s="31"/>
      <c r="B24" s="75">
        <v>22</v>
      </c>
      <c r="D24" s="79"/>
      <c r="E24" s="78"/>
      <c r="F24" s="79"/>
      <c r="G24" s="78"/>
      <c r="H24" s="78"/>
      <c r="I24" s="79"/>
      <c r="J24" s="129"/>
      <c r="K24" s="128"/>
    </row>
    <row r="25" spans="1:48" ht="15" customHeight="1" x14ac:dyDescent="0.25">
      <c r="A25" s="31"/>
      <c r="B25" s="75">
        <v>23</v>
      </c>
      <c r="D25" s="79"/>
      <c r="E25" s="78"/>
      <c r="F25" s="79"/>
      <c r="G25" s="78"/>
      <c r="H25" s="78"/>
      <c r="I25" s="79"/>
      <c r="J25" s="128"/>
      <c r="K25" s="128"/>
    </row>
    <row r="26" spans="1:48" ht="15" customHeight="1" x14ac:dyDescent="0.25">
      <c r="A26" s="31"/>
      <c r="B26" s="75">
        <v>24</v>
      </c>
      <c r="D26" s="79"/>
      <c r="E26" s="78"/>
      <c r="F26" s="79"/>
      <c r="G26" s="78"/>
      <c r="H26" s="78"/>
      <c r="I26" s="79"/>
      <c r="J26" s="128"/>
      <c r="K26" s="128"/>
    </row>
    <row r="27" spans="1:48" ht="15" customHeight="1" x14ac:dyDescent="0.25">
      <c r="A27" s="31"/>
      <c r="B27" s="75">
        <v>25</v>
      </c>
      <c r="D27" s="79"/>
      <c r="E27" s="78"/>
      <c r="F27" s="79"/>
      <c r="G27" s="78"/>
      <c r="H27" s="78"/>
      <c r="I27" s="79"/>
      <c r="J27" s="128"/>
      <c r="K27" s="128"/>
    </row>
    <row r="28" spans="1:48" s="31" customFormat="1" ht="15" customHeight="1" thickBot="1" x14ac:dyDescent="0.3">
      <c r="E28" s="33"/>
      <c r="L28" s="29"/>
      <c r="M28" s="29"/>
      <c r="N28" s="29"/>
      <c r="O28" s="30"/>
      <c r="P28" s="30"/>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row>
    <row r="29" spans="1:48" ht="15" customHeight="1" x14ac:dyDescent="0.25">
      <c r="A29" s="31"/>
      <c r="B29" s="31"/>
      <c r="C29" s="163" t="s">
        <v>45</v>
      </c>
      <c r="D29" s="60" t="s">
        <v>2</v>
      </c>
      <c r="E29" s="61">
        <f>SUM(D3:D27)</f>
        <v>0</v>
      </c>
      <c r="F29" s="31"/>
      <c r="G29" s="31"/>
      <c r="H29" s="31"/>
      <c r="I29" s="31"/>
      <c r="J29" s="31"/>
      <c r="K29" s="31"/>
      <c r="L29" s="30">
        <f>SUM(G53:G72)</f>
        <v>0</v>
      </c>
      <c r="N29" s="30"/>
      <c r="O29" s="30">
        <f>SUM(J53:J70)</f>
        <v>0</v>
      </c>
    </row>
    <row r="30" spans="1:48" ht="15" customHeight="1" x14ac:dyDescent="0.25">
      <c r="A30" s="31"/>
      <c r="B30" s="31"/>
      <c r="C30" s="164"/>
      <c r="D30" s="62" t="s">
        <v>3</v>
      </c>
      <c r="E30" s="63">
        <f>SUM(E3:E27)</f>
        <v>0</v>
      </c>
      <c r="F30" s="31"/>
      <c r="G30" s="31"/>
      <c r="H30" s="31"/>
      <c r="I30" s="31"/>
      <c r="J30" s="31"/>
      <c r="K30" s="31"/>
      <c r="L30" s="30"/>
      <c r="N30" s="30"/>
      <c r="O30" s="30"/>
    </row>
    <row r="31" spans="1:48" ht="15.75" customHeight="1" x14ac:dyDescent="0.25">
      <c r="A31" s="31"/>
      <c r="B31" s="31"/>
      <c r="C31" s="164"/>
      <c r="D31" s="62" t="s">
        <v>1</v>
      </c>
      <c r="E31" s="63">
        <f>SUM(F3:F27)</f>
        <v>0</v>
      </c>
      <c r="F31" s="31"/>
      <c r="G31" s="31"/>
      <c r="H31" s="31"/>
      <c r="I31" s="31"/>
      <c r="J31" s="31"/>
      <c r="K31" s="31"/>
      <c r="N31" s="30"/>
      <c r="O31" s="30"/>
    </row>
    <row r="32" spans="1:48" ht="15.75" customHeight="1" thickBot="1" x14ac:dyDescent="0.3">
      <c r="A32" s="31"/>
      <c r="B32" s="31"/>
      <c r="C32" s="164"/>
      <c r="D32" s="62" t="s">
        <v>4</v>
      </c>
      <c r="E32" s="63">
        <f>SUM(G3:G27)</f>
        <v>0</v>
      </c>
      <c r="F32" s="31"/>
      <c r="G32" s="31"/>
      <c r="H32" s="31"/>
      <c r="I32" s="31"/>
      <c r="J32" s="31"/>
      <c r="K32" s="31"/>
      <c r="N32" s="30"/>
      <c r="O32" s="30"/>
    </row>
    <row r="33" spans="1:48" ht="15.75" customHeight="1" thickBot="1" x14ac:dyDescent="0.3">
      <c r="A33" s="31"/>
      <c r="B33" s="31"/>
      <c r="C33" s="164"/>
      <c r="D33" s="64" t="s">
        <v>12</v>
      </c>
      <c r="E33" s="65">
        <f>SUM(J53:J77)</f>
        <v>0</v>
      </c>
      <c r="F33" s="31"/>
      <c r="G33" s="31"/>
      <c r="H33" s="31"/>
      <c r="I33" s="31"/>
      <c r="J33" s="31"/>
      <c r="K33" s="31"/>
      <c r="N33" s="30"/>
      <c r="O33" s="30"/>
    </row>
    <row r="34" spans="1:48" s="31" customFormat="1" ht="15.75" customHeight="1" thickBot="1" x14ac:dyDescent="0.3">
      <c r="C34" s="165"/>
      <c r="D34" s="66" t="str">
        <f>'SHEET ~ ROOM 1'!D37</f>
        <v>Sample week FTE</v>
      </c>
      <c r="E34" s="65">
        <f>SUM(K53:K77)</f>
        <v>0</v>
      </c>
      <c r="L34" s="29"/>
      <c r="M34" s="29"/>
      <c r="N34" s="29"/>
      <c r="O34" s="30"/>
      <c r="P34" s="30"/>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row>
    <row r="35" spans="1:48" x14ac:dyDescent="0.25">
      <c r="A35" s="31"/>
      <c r="B35" s="31"/>
      <c r="C35" s="31"/>
      <c r="D35" s="31"/>
      <c r="E35" s="31"/>
      <c r="F35" s="31"/>
      <c r="G35" s="31"/>
      <c r="H35" s="31"/>
      <c r="I35" s="31"/>
      <c r="J35" s="31"/>
      <c r="K35" s="31"/>
      <c r="O35" s="30"/>
      <c r="P35" s="30"/>
    </row>
    <row r="36" spans="1:48" x14ac:dyDescent="0.25">
      <c r="A36" s="31"/>
      <c r="B36" s="31"/>
      <c r="C36" s="31"/>
      <c r="D36" s="31"/>
      <c r="E36" s="31"/>
      <c r="F36" s="31"/>
      <c r="G36" s="31"/>
      <c r="H36" s="31"/>
      <c r="I36" s="31"/>
      <c r="J36" s="31"/>
      <c r="K36" s="31"/>
      <c r="O36" s="30"/>
      <c r="P36" s="30"/>
    </row>
    <row r="37" spans="1:48" x14ac:dyDescent="0.25">
      <c r="A37" s="31"/>
      <c r="B37" s="31"/>
      <c r="C37" s="31"/>
      <c r="D37" s="31"/>
      <c r="E37" s="31"/>
      <c r="F37" s="31"/>
      <c r="G37" s="31"/>
      <c r="H37" s="31"/>
      <c r="I37" s="31"/>
      <c r="J37" s="31"/>
      <c r="K37" s="31"/>
      <c r="O37" s="30"/>
      <c r="P37" s="30"/>
    </row>
    <row r="38" spans="1:48" x14ac:dyDescent="0.25">
      <c r="A38" s="31"/>
      <c r="B38" s="31"/>
      <c r="C38" s="31"/>
      <c r="D38" s="31"/>
      <c r="E38" s="31"/>
      <c r="F38" s="31"/>
      <c r="G38" s="31"/>
      <c r="H38" s="31"/>
      <c r="I38" s="31"/>
      <c r="J38" s="31"/>
      <c r="K38" s="31"/>
      <c r="O38" s="30"/>
      <c r="P38" s="30"/>
    </row>
    <row r="39" spans="1:48" x14ac:dyDescent="0.25">
      <c r="A39" s="31"/>
      <c r="B39" s="31"/>
      <c r="C39" s="31"/>
      <c r="D39" s="31"/>
      <c r="E39" s="31"/>
      <c r="F39" s="31"/>
      <c r="G39" s="31"/>
      <c r="H39" s="31"/>
      <c r="I39" s="31"/>
      <c r="J39" s="31"/>
      <c r="K39" s="31"/>
      <c r="O39" s="30"/>
      <c r="P39" s="30"/>
    </row>
    <row r="40" spans="1:48" s="31" customFormat="1" x14ac:dyDescent="0.25">
      <c r="L40" s="29"/>
      <c r="M40" s="29"/>
      <c r="N40" s="29"/>
      <c r="O40" s="30"/>
      <c r="P40" s="30"/>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48" s="31" customFormat="1" x14ac:dyDescent="0.25">
      <c r="L41" s="29"/>
      <c r="M41" s="29"/>
      <c r="N41" s="29"/>
      <c r="O41" s="30"/>
      <c r="P41" s="30"/>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48" s="31" customFormat="1" x14ac:dyDescent="0.25">
      <c r="M42" s="29"/>
      <c r="N42" s="29"/>
      <c r="O42" s="30"/>
      <c r="P42" s="30"/>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row>
    <row r="43" spans="1:48" s="31" customFormat="1" x14ac:dyDescent="0.25">
      <c r="L43" s="29"/>
      <c r="M43" s="29"/>
      <c r="N43" s="29"/>
      <c r="O43" s="30"/>
      <c r="P43" s="30"/>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row>
    <row r="44" spans="1:48" s="34" customFormat="1" hidden="1" x14ac:dyDescent="0.25">
      <c r="A44" s="31"/>
      <c r="C44" s="35"/>
      <c r="J44" s="31"/>
      <c r="K44" s="31"/>
      <c r="L44" s="36"/>
      <c r="M44" s="36"/>
      <c r="N44" s="36"/>
      <c r="O44" s="37"/>
      <c r="P44" s="37"/>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row>
    <row r="45" spans="1:48" s="5" customFormat="1" hidden="1" x14ac:dyDescent="0.25">
      <c r="C45" s="9"/>
      <c r="D45" s="8"/>
      <c r="E45" s="8"/>
      <c r="F45" s="8"/>
      <c r="K45" s="39"/>
      <c r="L45" s="29"/>
      <c r="M45" s="29"/>
      <c r="N45" s="29"/>
      <c r="O45" s="30"/>
      <c r="P45" s="30"/>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row>
    <row r="46" spans="1:48" s="5" customFormat="1" x14ac:dyDescent="0.25">
      <c r="C46" s="9"/>
      <c r="D46" s="8"/>
      <c r="E46" s="8"/>
      <c r="F46" s="8"/>
      <c r="K46" s="39"/>
      <c r="L46" s="29"/>
      <c r="M46" s="29"/>
      <c r="N46" s="29"/>
      <c r="O46" s="30"/>
      <c r="P46" s="30"/>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s="5" customFormat="1" x14ac:dyDescent="0.25">
      <c r="C47" s="9"/>
      <c r="D47" s="8"/>
      <c r="F47" s="8"/>
      <c r="K47" s="39"/>
      <c r="L47" s="29"/>
      <c r="M47" s="29"/>
      <c r="N47" s="29"/>
      <c r="O47" s="30"/>
      <c r="P47" s="30"/>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row>
    <row r="48" spans="1:48" s="5" customFormat="1" hidden="1" x14ac:dyDescent="0.25">
      <c r="E48" s="6"/>
      <c r="K48" s="3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row>
    <row r="49" spans="2:49" s="5" customFormat="1" hidden="1" x14ac:dyDescent="0.25">
      <c r="D49" s="6"/>
      <c r="F49" s="6"/>
      <c r="G49" s="6">
        <f>SUM(E28:E28)</f>
        <v>0</v>
      </c>
      <c r="H49" s="6">
        <f>SUM(C60:C77)</f>
        <v>0</v>
      </c>
      <c r="K49" s="3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2:49" s="5" customFormat="1" ht="15.75" hidden="1" thickBot="1" x14ac:dyDescent="0.3">
      <c r="K50" s="3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row>
    <row r="51" spans="2:49" s="5" customFormat="1" ht="15.75" hidden="1" thickBot="1" x14ac:dyDescent="0.3">
      <c r="E51" s="10"/>
      <c r="K51" s="3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row>
    <row r="52" spans="2:49" s="5" customFormat="1" ht="15.75" hidden="1" thickBot="1" x14ac:dyDescent="0.3">
      <c r="B52" s="11"/>
      <c r="C52" s="12"/>
      <c r="D52" s="12"/>
      <c r="E52" s="8"/>
      <c r="F52" s="12"/>
      <c r="G52" s="13"/>
      <c r="H52" s="14" t="s">
        <v>20</v>
      </c>
      <c r="I52" s="14" t="s">
        <v>21</v>
      </c>
      <c r="J52" s="15" t="s">
        <v>15</v>
      </c>
      <c r="K52" s="7" t="s">
        <v>16</v>
      </c>
      <c r="L52" s="40"/>
      <c r="M52" s="38"/>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2:49" s="5" customFormat="1" hidden="1" x14ac:dyDescent="0.25">
      <c r="B53" s="16">
        <v>1</v>
      </c>
      <c r="C53" s="17">
        <f t="shared" ref="C53:C77" si="0">SUM(D3*1)</f>
        <v>0</v>
      </c>
      <c r="D53" s="17">
        <f t="shared" ref="D53:D77" si="1">SUM(E3*0.5)</f>
        <v>0</v>
      </c>
      <c r="E53" s="8"/>
      <c r="F53" s="17">
        <f t="shared" ref="F53:F77" si="2">SUM(F3*0.33)</f>
        <v>0</v>
      </c>
      <c r="G53" s="17">
        <f t="shared" ref="G53:G77" si="3">SUM(G3*0.16)</f>
        <v>0</v>
      </c>
      <c r="H53" s="17">
        <f t="shared" ref="H53:I72" si="4">SUM(1/5*H3)</f>
        <v>0</v>
      </c>
      <c r="I53" s="17">
        <f t="shared" si="4"/>
        <v>0</v>
      </c>
      <c r="J53" s="18">
        <f t="shared" ref="J53:J70" si="5">SUM(C53+D53+F53+G53)*H53</f>
        <v>0</v>
      </c>
      <c r="K53" s="18">
        <f>SUM(C53+D53+E53+F53+G53)*I53</f>
        <v>0</v>
      </c>
      <c r="L53" s="40"/>
      <c r="M53" s="38"/>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row>
    <row r="54" spans="2:49" s="5" customFormat="1" hidden="1" x14ac:dyDescent="0.25">
      <c r="B54" s="16">
        <v>2</v>
      </c>
      <c r="C54" s="17">
        <f t="shared" si="0"/>
        <v>0</v>
      </c>
      <c r="D54" s="17">
        <f t="shared" si="1"/>
        <v>0</v>
      </c>
      <c r="E54" s="8"/>
      <c r="F54" s="17">
        <f t="shared" si="2"/>
        <v>0</v>
      </c>
      <c r="G54" s="17">
        <f t="shared" si="3"/>
        <v>0</v>
      </c>
      <c r="H54" s="17">
        <f t="shared" si="4"/>
        <v>0</v>
      </c>
      <c r="I54" s="17">
        <f t="shared" si="4"/>
        <v>0</v>
      </c>
      <c r="J54" s="18">
        <f t="shared" si="5"/>
        <v>0</v>
      </c>
      <c r="K54" s="18">
        <f t="shared" ref="K54:K77" si="6">SUM(C54+D54+E54+F54+G54)*I54</f>
        <v>0</v>
      </c>
      <c r="L54" s="40"/>
      <c r="M54" s="38"/>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row>
    <row r="55" spans="2:49" s="5" customFormat="1" hidden="1" x14ac:dyDescent="0.25">
      <c r="B55" s="16">
        <v>3</v>
      </c>
      <c r="C55" s="17">
        <f t="shared" si="0"/>
        <v>0</v>
      </c>
      <c r="D55" s="17">
        <f t="shared" si="1"/>
        <v>0</v>
      </c>
      <c r="E55" s="8"/>
      <c r="F55" s="17">
        <f t="shared" si="2"/>
        <v>0</v>
      </c>
      <c r="G55" s="17">
        <f t="shared" si="3"/>
        <v>0</v>
      </c>
      <c r="H55" s="17">
        <f t="shared" si="4"/>
        <v>0</v>
      </c>
      <c r="I55" s="17">
        <f t="shared" si="4"/>
        <v>0</v>
      </c>
      <c r="J55" s="18">
        <f t="shared" si="5"/>
        <v>0</v>
      </c>
      <c r="K55" s="18">
        <f t="shared" si="6"/>
        <v>0</v>
      </c>
      <c r="L55" s="40"/>
      <c r="M55" s="38"/>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row>
    <row r="56" spans="2:49" s="5" customFormat="1" hidden="1" x14ac:dyDescent="0.25">
      <c r="B56" s="16">
        <v>4</v>
      </c>
      <c r="C56" s="17">
        <f t="shared" si="0"/>
        <v>0</v>
      </c>
      <c r="D56" s="17">
        <f t="shared" si="1"/>
        <v>0</v>
      </c>
      <c r="E56" s="8"/>
      <c r="F56" s="17">
        <f t="shared" si="2"/>
        <v>0</v>
      </c>
      <c r="G56" s="17">
        <f t="shared" si="3"/>
        <v>0</v>
      </c>
      <c r="H56" s="17">
        <f t="shared" si="4"/>
        <v>0</v>
      </c>
      <c r="I56" s="17">
        <f t="shared" si="4"/>
        <v>0</v>
      </c>
      <c r="J56" s="18">
        <f t="shared" si="5"/>
        <v>0</v>
      </c>
      <c r="K56" s="18">
        <f t="shared" si="6"/>
        <v>0</v>
      </c>
      <c r="L56" s="40"/>
      <c r="M56" s="38"/>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2:49" s="5" customFormat="1" hidden="1" x14ac:dyDescent="0.25">
      <c r="B57" s="16">
        <v>5</v>
      </c>
      <c r="C57" s="17">
        <f t="shared" si="0"/>
        <v>0</v>
      </c>
      <c r="D57" s="17">
        <f t="shared" si="1"/>
        <v>0</v>
      </c>
      <c r="E57" s="8"/>
      <c r="F57" s="17">
        <f t="shared" si="2"/>
        <v>0</v>
      </c>
      <c r="G57" s="17">
        <f t="shared" si="3"/>
        <v>0</v>
      </c>
      <c r="H57" s="17">
        <f t="shared" si="4"/>
        <v>0</v>
      </c>
      <c r="I57" s="17">
        <f t="shared" si="4"/>
        <v>0</v>
      </c>
      <c r="J57" s="18">
        <f t="shared" si="5"/>
        <v>0</v>
      </c>
      <c r="K57" s="18">
        <f t="shared" si="6"/>
        <v>0</v>
      </c>
      <c r="L57" s="40"/>
      <c r="M57" s="38"/>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row>
    <row r="58" spans="2:49" s="5" customFormat="1" hidden="1" x14ac:dyDescent="0.25">
      <c r="B58" s="16">
        <v>6</v>
      </c>
      <c r="C58" s="17">
        <f t="shared" si="0"/>
        <v>0</v>
      </c>
      <c r="D58" s="17">
        <f t="shared" si="1"/>
        <v>0</v>
      </c>
      <c r="E58" s="8"/>
      <c r="F58" s="17">
        <f t="shared" si="2"/>
        <v>0</v>
      </c>
      <c r="G58" s="17">
        <f t="shared" si="3"/>
        <v>0</v>
      </c>
      <c r="H58" s="17">
        <f t="shared" si="4"/>
        <v>0</v>
      </c>
      <c r="I58" s="17">
        <f t="shared" si="4"/>
        <v>0</v>
      </c>
      <c r="J58" s="18">
        <f t="shared" si="5"/>
        <v>0</v>
      </c>
      <c r="K58" s="18">
        <f t="shared" si="6"/>
        <v>0</v>
      </c>
      <c r="L58" s="40"/>
      <c r="M58" s="38"/>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row>
    <row r="59" spans="2:49" s="5" customFormat="1" hidden="1" x14ac:dyDescent="0.25">
      <c r="B59" s="16">
        <v>7</v>
      </c>
      <c r="C59" s="17">
        <f t="shared" si="0"/>
        <v>0</v>
      </c>
      <c r="D59" s="17">
        <f t="shared" si="1"/>
        <v>0</v>
      </c>
      <c r="E59" s="8"/>
      <c r="F59" s="17">
        <f t="shared" si="2"/>
        <v>0</v>
      </c>
      <c r="G59" s="17">
        <f t="shared" si="3"/>
        <v>0</v>
      </c>
      <c r="H59" s="17">
        <f t="shared" si="4"/>
        <v>0</v>
      </c>
      <c r="I59" s="17">
        <f t="shared" si="4"/>
        <v>0</v>
      </c>
      <c r="J59" s="18">
        <f t="shared" si="5"/>
        <v>0</v>
      </c>
      <c r="K59" s="18">
        <f t="shared" si="6"/>
        <v>0</v>
      </c>
      <c r="L59" s="40"/>
      <c r="M59" s="38"/>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row>
    <row r="60" spans="2:49" s="5" customFormat="1" hidden="1" x14ac:dyDescent="0.25">
      <c r="B60" s="16">
        <v>8</v>
      </c>
      <c r="C60" s="17">
        <f t="shared" si="0"/>
        <v>0</v>
      </c>
      <c r="D60" s="17">
        <f t="shared" si="1"/>
        <v>0</v>
      </c>
      <c r="E60" s="8"/>
      <c r="F60" s="17">
        <f t="shared" si="2"/>
        <v>0</v>
      </c>
      <c r="G60" s="17">
        <f t="shared" si="3"/>
        <v>0</v>
      </c>
      <c r="H60" s="17">
        <f t="shared" si="4"/>
        <v>0</v>
      </c>
      <c r="I60" s="17">
        <f t="shared" si="4"/>
        <v>0</v>
      </c>
      <c r="J60" s="18">
        <f t="shared" si="5"/>
        <v>0</v>
      </c>
      <c r="K60" s="18">
        <f t="shared" si="6"/>
        <v>0</v>
      </c>
      <c r="L60" s="40"/>
      <c r="M60" s="38"/>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row>
    <row r="61" spans="2:49" s="5" customFormat="1" hidden="1" x14ac:dyDescent="0.25">
      <c r="B61" s="16">
        <v>9</v>
      </c>
      <c r="C61" s="17">
        <f t="shared" si="0"/>
        <v>0</v>
      </c>
      <c r="D61" s="17">
        <f t="shared" si="1"/>
        <v>0</v>
      </c>
      <c r="E61" s="8"/>
      <c r="F61" s="17">
        <f t="shared" si="2"/>
        <v>0</v>
      </c>
      <c r="G61" s="17">
        <f t="shared" si="3"/>
        <v>0</v>
      </c>
      <c r="H61" s="17">
        <f t="shared" si="4"/>
        <v>0</v>
      </c>
      <c r="I61" s="17">
        <f t="shared" si="4"/>
        <v>0</v>
      </c>
      <c r="J61" s="18">
        <f t="shared" si="5"/>
        <v>0</v>
      </c>
      <c r="K61" s="18">
        <f t="shared" si="6"/>
        <v>0</v>
      </c>
      <c r="L61" s="40"/>
      <c r="M61" s="38"/>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row>
    <row r="62" spans="2:49" s="5" customFormat="1" hidden="1" x14ac:dyDescent="0.25">
      <c r="B62" s="16">
        <v>10</v>
      </c>
      <c r="C62" s="17">
        <f t="shared" si="0"/>
        <v>0</v>
      </c>
      <c r="D62" s="17">
        <f t="shared" si="1"/>
        <v>0</v>
      </c>
      <c r="E62" s="8"/>
      <c r="F62" s="17">
        <f t="shared" si="2"/>
        <v>0</v>
      </c>
      <c r="G62" s="17">
        <f t="shared" si="3"/>
        <v>0</v>
      </c>
      <c r="H62" s="17">
        <f t="shared" si="4"/>
        <v>0</v>
      </c>
      <c r="I62" s="17">
        <f t="shared" si="4"/>
        <v>0</v>
      </c>
      <c r="J62" s="18">
        <f t="shared" si="5"/>
        <v>0</v>
      </c>
      <c r="K62" s="18">
        <f t="shared" si="6"/>
        <v>0</v>
      </c>
      <c r="L62" s="40"/>
      <c r="M62" s="38"/>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row>
    <row r="63" spans="2:49" s="5" customFormat="1" hidden="1" x14ac:dyDescent="0.25">
      <c r="B63" s="16">
        <v>11</v>
      </c>
      <c r="C63" s="17">
        <f t="shared" si="0"/>
        <v>0</v>
      </c>
      <c r="D63" s="17">
        <f t="shared" si="1"/>
        <v>0</v>
      </c>
      <c r="E63" s="8"/>
      <c r="F63" s="17">
        <f t="shared" si="2"/>
        <v>0</v>
      </c>
      <c r="G63" s="17">
        <f t="shared" si="3"/>
        <v>0</v>
      </c>
      <c r="H63" s="17">
        <f t="shared" si="4"/>
        <v>0</v>
      </c>
      <c r="I63" s="17">
        <f t="shared" si="4"/>
        <v>0</v>
      </c>
      <c r="J63" s="18">
        <f t="shared" si="5"/>
        <v>0</v>
      </c>
      <c r="K63" s="18">
        <f t="shared" si="6"/>
        <v>0</v>
      </c>
      <c r="L63" s="40"/>
      <c r="M63" s="38"/>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row>
    <row r="64" spans="2:49" s="5" customFormat="1" hidden="1" x14ac:dyDescent="0.25">
      <c r="B64" s="16">
        <v>12</v>
      </c>
      <c r="C64" s="17">
        <f t="shared" si="0"/>
        <v>0</v>
      </c>
      <c r="D64" s="17">
        <f t="shared" si="1"/>
        <v>0</v>
      </c>
      <c r="E64" s="8"/>
      <c r="F64" s="17">
        <f t="shared" si="2"/>
        <v>0</v>
      </c>
      <c r="G64" s="17">
        <f t="shared" si="3"/>
        <v>0</v>
      </c>
      <c r="H64" s="17">
        <f t="shared" si="4"/>
        <v>0</v>
      </c>
      <c r="I64" s="17">
        <f t="shared" si="4"/>
        <v>0</v>
      </c>
      <c r="J64" s="18">
        <f t="shared" si="5"/>
        <v>0</v>
      </c>
      <c r="K64" s="18">
        <f t="shared" si="6"/>
        <v>0</v>
      </c>
      <c r="L64" s="40"/>
      <c r="M64" s="3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row>
    <row r="65" spans="2:49" s="5" customFormat="1" hidden="1" x14ac:dyDescent="0.25">
      <c r="B65" s="16">
        <v>13</v>
      </c>
      <c r="C65" s="17">
        <f t="shared" si="0"/>
        <v>0</v>
      </c>
      <c r="D65" s="17">
        <f t="shared" si="1"/>
        <v>0</v>
      </c>
      <c r="E65" s="8"/>
      <c r="F65" s="17">
        <f t="shared" si="2"/>
        <v>0</v>
      </c>
      <c r="G65" s="17">
        <f t="shared" si="3"/>
        <v>0</v>
      </c>
      <c r="H65" s="17">
        <f t="shared" si="4"/>
        <v>0</v>
      </c>
      <c r="I65" s="17">
        <f t="shared" si="4"/>
        <v>0</v>
      </c>
      <c r="J65" s="18">
        <f t="shared" si="5"/>
        <v>0</v>
      </c>
      <c r="K65" s="18">
        <f t="shared" si="6"/>
        <v>0</v>
      </c>
      <c r="L65" s="40"/>
      <c r="M65" s="38"/>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row>
    <row r="66" spans="2:49" s="5" customFormat="1" hidden="1" x14ac:dyDescent="0.25">
      <c r="B66" s="16">
        <v>14</v>
      </c>
      <c r="C66" s="17">
        <f t="shared" si="0"/>
        <v>0</v>
      </c>
      <c r="D66" s="17">
        <f t="shared" si="1"/>
        <v>0</v>
      </c>
      <c r="E66" s="8"/>
      <c r="F66" s="17">
        <f t="shared" si="2"/>
        <v>0</v>
      </c>
      <c r="G66" s="17">
        <f t="shared" si="3"/>
        <v>0</v>
      </c>
      <c r="H66" s="17">
        <f t="shared" si="4"/>
        <v>0</v>
      </c>
      <c r="I66" s="17">
        <f t="shared" si="4"/>
        <v>0</v>
      </c>
      <c r="J66" s="18">
        <f t="shared" si="5"/>
        <v>0</v>
      </c>
      <c r="K66" s="18">
        <f t="shared" si="6"/>
        <v>0</v>
      </c>
      <c r="L66" s="40"/>
      <c r="M66" s="38"/>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row>
    <row r="67" spans="2:49" s="5" customFormat="1" hidden="1" x14ac:dyDescent="0.25">
      <c r="B67" s="16">
        <v>15</v>
      </c>
      <c r="C67" s="17">
        <f t="shared" si="0"/>
        <v>0</v>
      </c>
      <c r="D67" s="17">
        <f t="shared" si="1"/>
        <v>0</v>
      </c>
      <c r="E67" s="8"/>
      <c r="F67" s="17">
        <f t="shared" si="2"/>
        <v>0</v>
      </c>
      <c r="G67" s="17">
        <f t="shared" si="3"/>
        <v>0</v>
      </c>
      <c r="H67" s="17">
        <f t="shared" si="4"/>
        <v>0</v>
      </c>
      <c r="I67" s="17">
        <f t="shared" si="4"/>
        <v>0</v>
      </c>
      <c r="J67" s="18">
        <f t="shared" si="5"/>
        <v>0</v>
      </c>
      <c r="K67" s="18">
        <f t="shared" si="6"/>
        <v>0</v>
      </c>
      <c r="L67" s="40"/>
      <c r="M67" s="38"/>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row>
    <row r="68" spans="2:49" s="5" customFormat="1" hidden="1" x14ac:dyDescent="0.25">
      <c r="B68" s="16">
        <v>16</v>
      </c>
      <c r="C68" s="17">
        <f t="shared" si="0"/>
        <v>0</v>
      </c>
      <c r="D68" s="17">
        <f t="shared" si="1"/>
        <v>0</v>
      </c>
      <c r="E68" s="8"/>
      <c r="F68" s="17">
        <f t="shared" si="2"/>
        <v>0</v>
      </c>
      <c r="G68" s="17">
        <f t="shared" si="3"/>
        <v>0</v>
      </c>
      <c r="H68" s="17">
        <f t="shared" si="4"/>
        <v>0</v>
      </c>
      <c r="I68" s="17">
        <f t="shared" si="4"/>
        <v>0</v>
      </c>
      <c r="J68" s="18">
        <f t="shared" si="5"/>
        <v>0</v>
      </c>
      <c r="K68" s="18">
        <f t="shared" si="6"/>
        <v>0</v>
      </c>
      <c r="L68" s="40"/>
      <c r="M68" s="38"/>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row>
    <row r="69" spans="2:49" s="5" customFormat="1" hidden="1" x14ac:dyDescent="0.25">
      <c r="B69" s="16">
        <v>17</v>
      </c>
      <c r="C69" s="17">
        <f t="shared" si="0"/>
        <v>0</v>
      </c>
      <c r="D69" s="17">
        <f t="shared" si="1"/>
        <v>0</v>
      </c>
      <c r="E69" s="8"/>
      <c r="F69" s="17">
        <f t="shared" si="2"/>
        <v>0</v>
      </c>
      <c r="G69" s="17">
        <f t="shared" si="3"/>
        <v>0</v>
      </c>
      <c r="H69" s="17">
        <f t="shared" si="4"/>
        <v>0</v>
      </c>
      <c r="I69" s="17">
        <f t="shared" si="4"/>
        <v>0</v>
      </c>
      <c r="J69" s="18">
        <f t="shared" si="5"/>
        <v>0</v>
      </c>
      <c r="K69" s="18">
        <f t="shared" si="6"/>
        <v>0</v>
      </c>
      <c r="L69" s="40"/>
      <c r="M69" s="38"/>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row>
    <row r="70" spans="2:49" s="5" customFormat="1" hidden="1" x14ac:dyDescent="0.25">
      <c r="B70" s="16">
        <v>18</v>
      </c>
      <c r="C70" s="17">
        <f t="shared" si="0"/>
        <v>0</v>
      </c>
      <c r="D70" s="17">
        <f t="shared" si="1"/>
        <v>0</v>
      </c>
      <c r="E70" s="8"/>
      <c r="F70" s="17">
        <f t="shared" si="2"/>
        <v>0</v>
      </c>
      <c r="G70" s="17">
        <f t="shared" si="3"/>
        <v>0</v>
      </c>
      <c r="H70" s="17">
        <f t="shared" si="4"/>
        <v>0</v>
      </c>
      <c r="I70" s="17">
        <f t="shared" si="4"/>
        <v>0</v>
      </c>
      <c r="J70" s="18">
        <f t="shared" si="5"/>
        <v>0</v>
      </c>
      <c r="K70" s="18">
        <f t="shared" si="6"/>
        <v>0</v>
      </c>
      <c r="L70" s="40"/>
      <c r="M70" s="38"/>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row>
    <row r="71" spans="2:49" s="5" customFormat="1" hidden="1" x14ac:dyDescent="0.25">
      <c r="B71" s="16">
        <v>19</v>
      </c>
      <c r="C71" s="17">
        <f t="shared" si="0"/>
        <v>0</v>
      </c>
      <c r="D71" s="17">
        <f t="shared" si="1"/>
        <v>0</v>
      </c>
      <c r="E71" s="8"/>
      <c r="F71" s="17">
        <f t="shared" si="2"/>
        <v>0</v>
      </c>
      <c r="G71" s="17">
        <f t="shared" si="3"/>
        <v>0</v>
      </c>
      <c r="H71" s="17">
        <f t="shared" si="4"/>
        <v>0</v>
      </c>
      <c r="I71" s="17">
        <f t="shared" si="4"/>
        <v>0</v>
      </c>
      <c r="J71" s="18">
        <f>SUM(C71+D71+F71+G71)*H71</f>
        <v>0</v>
      </c>
      <c r="K71" s="18">
        <f t="shared" si="6"/>
        <v>0</v>
      </c>
      <c r="L71" s="40"/>
      <c r="M71" s="38"/>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row>
    <row r="72" spans="2:49" s="5" customFormat="1" hidden="1" x14ac:dyDescent="0.25">
      <c r="B72" s="16">
        <v>20</v>
      </c>
      <c r="C72" s="17">
        <f t="shared" si="0"/>
        <v>0</v>
      </c>
      <c r="D72" s="17">
        <f t="shared" si="1"/>
        <v>0</v>
      </c>
      <c r="E72" s="8"/>
      <c r="F72" s="17">
        <f t="shared" si="2"/>
        <v>0</v>
      </c>
      <c r="G72" s="17">
        <f t="shared" si="3"/>
        <v>0</v>
      </c>
      <c r="H72" s="17">
        <f t="shared" si="4"/>
        <v>0</v>
      </c>
      <c r="I72" s="17">
        <f t="shared" si="4"/>
        <v>0</v>
      </c>
      <c r="J72" s="18">
        <f>SUM(C72+D72+F72+G72)*H72</f>
        <v>0</v>
      </c>
      <c r="K72" s="18">
        <f t="shared" si="6"/>
        <v>0</v>
      </c>
      <c r="L72" s="40"/>
      <c r="M72" s="38"/>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row>
    <row r="73" spans="2:49" s="5" customFormat="1" ht="15.75" hidden="1" thickBot="1" x14ac:dyDescent="0.3">
      <c r="B73" s="16">
        <v>21</v>
      </c>
      <c r="C73" s="17">
        <f t="shared" si="0"/>
        <v>0</v>
      </c>
      <c r="D73" s="17">
        <f t="shared" si="1"/>
        <v>0</v>
      </c>
      <c r="E73" s="19"/>
      <c r="F73" s="17">
        <f t="shared" si="2"/>
        <v>0</v>
      </c>
      <c r="G73" s="17">
        <f t="shared" si="3"/>
        <v>0</v>
      </c>
      <c r="H73" s="17">
        <f t="shared" ref="H73:I73" si="7">SUM(1/5*H23)</f>
        <v>0</v>
      </c>
      <c r="I73" s="17">
        <f t="shared" si="7"/>
        <v>0</v>
      </c>
      <c r="J73" s="18">
        <f t="shared" ref="J73:J77" si="8">SUM(C73+D73+F73+G73)*H73</f>
        <v>0</v>
      </c>
      <c r="K73" s="18">
        <f t="shared" si="6"/>
        <v>0</v>
      </c>
      <c r="L73" s="38"/>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row>
    <row r="74" spans="2:49" s="5" customFormat="1" ht="15.75" hidden="1" thickBot="1" x14ac:dyDescent="0.3">
      <c r="B74" s="20">
        <v>22</v>
      </c>
      <c r="C74" s="17">
        <f t="shared" si="0"/>
        <v>0</v>
      </c>
      <c r="D74" s="17">
        <f t="shared" si="1"/>
        <v>0</v>
      </c>
      <c r="F74" s="17">
        <f t="shared" si="2"/>
        <v>0</v>
      </c>
      <c r="G74" s="17">
        <f t="shared" si="3"/>
        <v>0</v>
      </c>
      <c r="H74" s="17">
        <f t="shared" ref="H74:I74" si="9">SUM(1/5*H24)</f>
        <v>0</v>
      </c>
      <c r="I74" s="17">
        <f t="shared" si="9"/>
        <v>0</v>
      </c>
      <c r="J74" s="18">
        <f t="shared" si="8"/>
        <v>0</v>
      </c>
      <c r="K74" s="18">
        <f t="shared" si="6"/>
        <v>0</v>
      </c>
      <c r="L74" s="38"/>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row>
    <row r="75" spans="2:49" s="5" customFormat="1" hidden="1" x14ac:dyDescent="0.25">
      <c r="B75" s="5">
        <v>23</v>
      </c>
      <c r="C75" s="17">
        <f t="shared" si="0"/>
        <v>0</v>
      </c>
      <c r="D75" s="17">
        <f t="shared" si="1"/>
        <v>0</v>
      </c>
      <c r="F75" s="17">
        <f t="shared" si="2"/>
        <v>0</v>
      </c>
      <c r="G75" s="17">
        <f t="shared" si="3"/>
        <v>0</v>
      </c>
      <c r="H75" s="17">
        <f t="shared" ref="H75:I75" si="10">SUM(1/5*H25)</f>
        <v>0</v>
      </c>
      <c r="I75" s="17">
        <f t="shared" si="10"/>
        <v>0</v>
      </c>
      <c r="J75" s="18">
        <f t="shared" si="8"/>
        <v>0</v>
      </c>
      <c r="K75" s="18">
        <f t="shared" si="6"/>
        <v>0</v>
      </c>
      <c r="L75" s="38"/>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row>
    <row r="76" spans="2:49" s="5" customFormat="1" hidden="1" x14ac:dyDescent="0.25">
      <c r="B76" s="5">
        <v>24</v>
      </c>
      <c r="C76" s="17">
        <f t="shared" si="0"/>
        <v>0</v>
      </c>
      <c r="D76" s="17">
        <f t="shared" si="1"/>
        <v>0</v>
      </c>
      <c r="F76" s="17">
        <f t="shared" si="2"/>
        <v>0</v>
      </c>
      <c r="G76" s="17">
        <f t="shared" si="3"/>
        <v>0</v>
      </c>
      <c r="H76" s="17">
        <f t="shared" ref="H76:I76" si="11">SUM(1/5*H26)</f>
        <v>0</v>
      </c>
      <c r="I76" s="17">
        <f t="shared" si="11"/>
        <v>0</v>
      </c>
      <c r="J76" s="18">
        <f t="shared" si="8"/>
        <v>0</v>
      </c>
      <c r="K76" s="18">
        <f t="shared" si="6"/>
        <v>0</v>
      </c>
      <c r="L76" s="38"/>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row>
    <row r="77" spans="2:49" s="5" customFormat="1" hidden="1" x14ac:dyDescent="0.25">
      <c r="B77" s="5">
        <v>25</v>
      </c>
      <c r="C77" s="17">
        <f t="shared" si="0"/>
        <v>0</v>
      </c>
      <c r="D77" s="17">
        <f t="shared" si="1"/>
        <v>0</v>
      </c>
      <c r="F77" s="17">
        <f t="shared" si="2"/>
        <v>0</v>
      </c>
      <c r="G77" s="17">
        <f t="shared" si="3"/>
        <v>0</v>
      </c>
      <c r="H77" s="17">
        <f t="shared" ref="H77:I77" si="12">SUM(1/5*H27)</f>
        <v>0</v>
      </c>
      <c r="I77" s="17">
        <f t="shared" si="12"/>
        <v>0</v>
      </c>
      <c r="J77" s="18">
        <f t="shared" si="8"/>
        <v>0</v>
      </c>
      <c r="K77" s="18">
        <f t="shared" si="6"/>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row>
    <row r="78" spans="2:49" s="5" customFormat="1" hidden="1" x14ac:dyDescent="0.25">
      <c r="K78" s="3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row>
    <row r="79" spans="2:49" s="5" customFormat="1" hidden="1" x14ac:dyDescent="0.25">
      <c r="C79" s="21"/>
      <c r="K79" s="3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row>
    <row r="80" spans="2:49" s="5" customFormat="1" x14ac:dyDescent="0.25">
      <c r="C80" s="21"/>
      <c r="K80" s="3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row>
    <row r="81" spans="11:48" s="5" customFormat="1" x14ac:dyDescent="0.25">
      <c r="K81" s="3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row>
    <row r="82" spans="11:48" s="5" customFormat="1" x14ac:dyDescent="0.25">
      <c r="K82" s="3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row>
    <row r="83" spans="11:48" s="5" customFormat="1" x14ac:dyDescent="0.25">
      <c r="K83" s="3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row>
    <row r="84" spans="11:48" s="5" customFormat="1" x14ac:dyDescent="0.25">
      <c r="K84" s="3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row>
    <row r="85" spans="11:48" s="5" customFormat="1" x14ac:dyDescent="0.25">
      <c r="K85" s="3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row>
    <row r="86" spans="11:48" s="5" customFormat="1" x14ac:dyDescent="0.25">
      <c r="K86" s="3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row>
    <row r="87" spans="11:48" s="5" customFormat="1" x14ac:dyDescent="0.25">
      <c r="K87" s="3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row>
    <row r="88" spans="11:48" s="5" customFormat="1" x14ac:dyDescent="0.25">
      <c r="K88" s="3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row>
    <row r="89" spans="11:48" s="5" customFormat="1" x14ac:dyDescent="0.25">
      <c r="K89" s="3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row>
    <row r="90" spans="11:48" s="5" customFormat="1" x14ac:dyDescent="0.25">
      <c r="K90" s="3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row>
    <row r="91" spans="11:48" s="5" customFormat="1" x14ac:dyDescent="0.25">
      <c r="K91" s="3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row>
    <row r="92" spans="11:48" s="5" customFormat="1" x14ac:dyDescent="0.25">
      <c r="K92" s="3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row>
    <row r="93" spans="11:48" s="5" customFormat="1" x14ac:dyDescent="0.25">
      <c r="K93" s="3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row>
    <row r="94" spans="11:48" s="5" customFormat="1" x14ac:dyDescent="0.25">
      <c r="K94" s="3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row>
    <row r="95" spans="11:48" s="5" customFormat="1" x14ac:dyDescent="0.25">
      <c r="K95" s="3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row>
    <row r="96" spans="11:48" s="5" customFormat="1" x14ac:dyDescent="0.25">
      <c r="K96" s="3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row>
    <row r="97" spans="11:48" s="5" customFormat="1" x14ac:dyDescent="0.25">
      <c r="K97" s="3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row>
    <row r="98" spans="11:48" s="5" customFormat="1" x14ac:dyDescent="0.25">
      <c r="K98" s="3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row>
    <row r="99" spans="11:48" s="5" customFormat="1" x14ac:dyDescent="0.25">
      <c r="K99" s="3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row>
    <row r="100" spans="11:48" s="5" customFormat="1" x14ac:dyDescent="0.25">
      <c r="K100" s="3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row>
    <row r="101" spans="11:48" s="5" customFormat="1" x14ac:dyDescent="0.25">
      <c r="K101" s="3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row>
    <row r="102" spans="11:48" s="5" customFormat="1" x14ac:dyDescent="0.25">
      <c r="K102" s="3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row>
    <row r="103" spans="11:48" s="5" customFormat="1" x14ac:dyDescent="0.25">
      <c r="K103" s="3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row>
    <row r="104" spans="11:48" s="5" customFormat="1" x14ac:dyDescent="0.25">
      <c r="K104" s="3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row>
    <row r="105" spans="11:48" s="5" customFormat="1" x14ac:dyDescent="0.25">
      <c r="K105" s="3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row>
    <row r="106" spans="11:48" s="5" customFormat="1" x14ac:dyDescent="0.25">
      <c r="K106" s="3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row>
    <row r="107" spans="11:48" s="5" customFormat="1" x14ac:dyDescent="0.25">
      <c r="K107" s="3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row>
    <row r="108" spans="11:48" s="5" customFormat="1" x14ac:dyDescent="0.25">
      <c r="K108" s="3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row>
    <row r="109" spans="11:48" s="5" customFormat="1" x14ac:dyDescent="0.25">
      <c r="K109" s="3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row>
    <row r="110" spans="11:48" s="5" customFormat="1" x14ac:dyDescent="0.25">
      <c r="K110" s="3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row>
    <row r="111" spans="11:48" s="5" customFormat="1" x14ac:dyDescent="0.25">
      <c r="K111" s="3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row>
    <row r="112" spans="11:48" s="5" customFormat="1" x14ac:dyDescent="0.25">
      <c r="K112" s="3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row>
    <row r="113" spans="11:48" s="5" customFormat="1" x14ac:dyDescent="0.25">
      <c r="K113" s="3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row>
    <row r="114" spans="11:48" s="5" customFormat="1" x14ac:dyDescent="0.25">
      <c r="K114" s="3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row>
    <row r="115" spans="11:48" s="5" customFormat="1" x14ac:dyDescent="0.25">
      <c r="K115" s="3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row>
    <row r="116" spans="11:48" s="5" customFormat="1" x14ac:dyDescent="0.25">
      <c r="K116" s="3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row>
    <row r="117" spans="11:48" s="5" customFormat="1" x14ac:dyDescent="0.25">
      <c r="K117" s="3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row>
    <row r="118" spans="11:48" s="5" customFormat="1" x14ac:dyDescent="0.25">
      <c r="K118" s="3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row>
    <row r="119" spans="11:48" s="5" customFormat="1" x14ac:dyDescent="0.25">
      <c r="K119" s="3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row>
    <row r="120" spans="11:48" s="5" customFormat="1" x14ac:dyDescent="0.25">
      <c r="K120" s="3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row>
    <row r="121" spans="11:48" s="5" customFormat="1" x14ac:dyDescent="0.25">
      <c r="K121" s="3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row>
    <row r="122" spans="11:48" s="5" customFormat="1" x14ac:dyDescent="0.25">
      <c r="K122" s="3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row>
    <row r="123" spans="11:48" s="5" customFormat="1" x14ac:dyDescent="0.25">
      <c r="K123" s="3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row>
    <row r="124" spans="11:48" s="5" customFormat="1" x14ac:dyDescent="0.25">
      <c r="K124" s="3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row>
    <row r="125" spans="11:48" s="5" customFormat="1" x14ac:dyDescent="0.25">
      <c r="K125" s="3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row>
    <row r="126" spans="11:48" s="5" customFormat="1" x14ac:dyDescent="0.25">
      <c r="K126" s="3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row>
    <row r="127" spans="11:48" s="5" customFormat="1" x14ac:dyDescent="0.25">
      <c r="K127" s="3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row>
    <row r="128" spans="11:48" s="5" customFormat="1" x14ac:dyDescent="0.25">
      <c r="K128" s="3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row>
    <row r="129" spans="11:48" s="5" customFormat="1" x14ac:dyDescent="0.25">
      <c r="K129" s="3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row>
    <row r="130" spans="11:48" s="5" customFormat="1" x14ac:dyDescent="0.25">
      <c r="K130" s="3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row>
    <row r="131" spans="11:48" s="5" customFormat="1" x14ac:dyDescent="0.25">
      <c r="K131" s="3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row>
    <row r="132" spans="11:48" s="5" customFormat="1" x14ac:dyDescent="0.25">
      <c r="K132" s="3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row>
    <row r="133" spans="11:48" s="5" customFormat="1" x14ac:dyDescent="0.25">
      <c r="K133" s="3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row>
    <row r="134" spans="11:48" s="5" customFormat="1" x14ac:dyDescent="0.25">
      <c r="K134" s="3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row>
    <row r="135" spans="11:48" s="5" customFormat="1" x14ac:dyDescent="0.25">
      <c r="K135" s="3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row>
    <row r="136" spans="11:48" s="5" customFormat="1" x14ac:dyDescent="0.25">
      <c r="K136" s="3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row>
    <row r="137" spans="11:48" s="5" customFormat="1" x14ac:dyDescent="0.25">
      <c r="K137" s="3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row>
    <row r="138" spans="11:48" s="5" customFormat="1" x14ac:dyDescent="0.25">
      <c r="K138" s="3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row>
    <row r="139" spans="11:48" s="5" customFormat="1" x14ac:dyDescent="0.25">
      <c r="K139" s="3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row>
    <row r="140" spans="11:48" s="5" customFormat="1" x14ac:dyDescent="0.25">
      <c r="K140" s="3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row>
    <row r="141" spans="11:48" s="5" customFormat="1" x14ac:dyDescent="0.25">
      <c r="K141" s="3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row>
    <row r="142" spans="11:48" s="5" customFormat="1" x14ac:dyDescent="0.25">
      <c r="K142" s="3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row>
    <row r="143" spans="11:48" s="5" customFormat="1" x14ac:dyDescent="0.25">
      <c r="K143" s="3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row>
    <row r="144" spans="11:48" s="5" customFormat="1" x14ac:dyDescent="0.25">
      <c r="K144" s="3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row>
    <row r="145" spans="11:48" s="5" customFormat="1" x14ac:dyDescent="0.25">
      <c r="K145" s="3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row>
    <row r="146" spans="11:48" s="5" customFormat="1" x14ac:dyDescent="0.25">
      <c r="K146" s="3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row>
    <row r="147" spans="11:48" s="5" customFormat="1" x14ac:dyDescent="0.25">
      <c r="K147" s="3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row>
    <row r="148" spans="11:48" s="5" customFormat="1" x14ac:dyDescent="0.25">
      <c r="K148" s="3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row>
    <row r="149" spans="11:48" s="5" customFormat="1" x14ac:dyDescent="0.25">
      <c r="K149" s="3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row>
    <row r="150" spans="11:48" s="5" customFormat="1" x14ac:dyDescent="0.25">
      <c r="K150" s="3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row>
    <row r="151" spans="11:48" s="5" customFormat="1" x14ac:dyDescent="0.25">
      <c r="K151" s="3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row>
    <row r="152" spans="11:48" s="5" customFormat="1" x14ac:dyDescent="0.25">
      <c r="K152" s="3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row>
    <row r="153" spans="11:48" s="5" customFormat="1" x14ac:dyDescent="0.25">
      <c r="K153" s="3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row>
    <row r="154" spans="11:48" s="5" customFormat="1" x14ac:dyDescent="0.25">
      <c r="K154" s="3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row>
    <row r="155" spans="11:48" s="5" customFormat="1" x14ac:dyDescent="0.25">
      <c r="K155" s="3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row>
    <row r="156" spans="11:48" s="5" customFormat="1" x14ac:dyDescent="0.25">
      <c r="K156" s="3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row>
    <row r="157" spans="11:48" s="5" customFormat="1" x14ac:dyDescent="0.25">
      <c r="K157" s="3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row>
    <row r="158" spans="11:48" s="5" customFormat="1" x14ac:dyDescent="0.25">
      <c r="K158" s="3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row>
    <row r="159" spans="11:48" s="5" customFormat="1" x14ac:dyDescent="0.25">
      <c r="K159" s="3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row>
    <row r="160" spans="11:48" s="5" customFormat="1" x14ac:dyDescent="0.25">
      <c r="K160" s="3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row>
    <row r="161" spans="11:48" s="5" customFormat="1" x14ac:dyDescent="0.25">
      <c r="K161" s="3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row>
    <row r="162" spans="11:48" s="5" customFormat="1" x14ac:dyDescent="0.25">
      <c r="K162" s="3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row>
    <row r="163" spans="11:48" s="5" customFormat="1" x14ac:dyDescent="0.25">
      <c r="K163" s="3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row>
    <row r="164" spans="11:48" s="5" customFormat="1" x14ac:dyDescent="0.25">
      <c r="K164" s="3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row>
    <row r="165" spans="11:48" s="5" customFormat="1" x14ac:dyDescent="0.25">
      <c r="K165" s="3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row>
    <row r="166" spans="11:48" s="5" customFormat="1" x14ac:dyDescent="0.25">
      <c r="K166" s="3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row>
    <row r="167" spans="11:48" s="5" customFormat="1" x14ac:dyDescent="0.25">
      <c r="K167" s="3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row>
    <row r="168" spans="11:48" s="5" customFormat="1" x14ac:dyDescent="0.25">
      <c r="K168" s="3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row>
    <row r="169" spans="11:48" s="5" customFormat="1" x14ac:dyDescent="0.25">
      <c r="K169" s="3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row>
    <row r="170" spans="11:48" s="5" customFormat="1" x14ac:dyDescent="0.25">
      <c r="K170" s="3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row>
    <row r="171" spans="11:48" s="5" customFormat="1" x14ac:dyDescent="0.25">
      <c r="K171" s="3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row>
    <row r="172" spans="11:48" s="5" customFormat="1" x14ac:dyDescent="0.25">
      <c r="K172" s="3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row>
    <row r="173" spans="11:48" s="5" customFormat="1" x14ac:dyDescent="0.25">
      <c r="K173" s="3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row>
    <row r="174" spans="11:48" s="5" customFormat="1" x14ac:dyDescent="0.25">
      <c r="K174" s="3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row>
    <row r="175" spans="11:48" s="5" customFormat="1" x14ac:dyDescent="0.25">
      <c r="K175" s="3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row>
    <row r="176" spans="11:48" s="5" customFormat="1" x14ac:dyDescent="0.25">
      <c r="K176" s="3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row>
    <row r="177" spans="11:48" s="5" customFormat="1" x14ac:dyDescent="0.25">
      <c r="K177" s="3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row>
    <row r="178" spans="11:48" s="5" customFormat="1" x14ac:dyDescent="0.25">
      <c r="K178" s="3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row>
    <row r="179" spans="11:48" s="5" customFormat="1" x14ac:dyDescent="0.25">
      <c r="K179" s="3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row>
    <row r="180" spans="11:48" s="5" customFormat="1" x14ac:dyDescent="0.25">
      <c r="K180" s="3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row>
    <row r="181" spans="11:48" s="5" customFormat="1" x14ac:dyDescent="0.25">
      <c r="K181" s="3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row>
    <row r="182" spans="11:48" s="5" customFormat="1" x14ac:dyDescent="0.25">
      <c r="K182" s="3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row>
    <row r="183" spans="11:48" s="5" customFormat="1" x14ac:dyDescent="0.25">
      <c r="K183" s="3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row>
    <row r="184" spans="11:48" s="5" customFormat="1" x14ac:dyDescent="0.25">
      <c r="K184" s="3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row>
    <row r="185" spans="11:48" s="5" customFormat="1" x14ac:dyDescent="0.25">
      <c r="K185" s="3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row>
    <row r="186" spans="11:48" s="5" customFormat="1" x14ac:dyDescent="0.25">
      <c r="K186" s="3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row>
    <row r="187" spans="11:48" s="5" customFormat="1" x14ac:dyDescent="0.25">
      <c r="K187" s="3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row>
    <row r="188" spans="11:48" s="5" customFormat="1" x14ac:dyDescent="0.25">
      <c r="K188" s="3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row>
    <row r="189" spans="11:48" s="5" customFormat="1" x14ac:dyDescent="0.25">
      <c r="K189" s="3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row>
    <row r="190" spans="11:48" s="5" customFormat="1" x14ac:dyDescent="0.25">
      <c r="K190" s="3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row>
    <row r="191" spans="11:48" s="5" customFormat="1" x14ac:dyDescent="0.25">
      <c r="K191" s="3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row>
    <row r="192" spans="11:48" s="5" customFormat="1" x14ac:dyDescent="0.25">
      <c r="K192" s="3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row>
    <row r="193" spans="11:48" s="5" customFormat="1" x14ac:dyDescent="0.25">
      <c r="K193" s="3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row>
    <row r="194" spans="11:48" s="5" customFormat="1" x14ac:dyDescent="0.25">
      <c r="K194" s="3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row>
    <row r="195" spans="11:48" s="5" customFormat="1" x14ac:dyDescent="0.25">
      <c r="K195" s="3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row>
    <row r="196" spans="11:48" s="5" customFormat="1" x14ac:dyDescent="0.25">
      <c r="K196" s="3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row>
    <row r="197" spans="11:48" s="5" customFormat="1" x14ac:dyDescent="0.25">
      <c r="K197" s="3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row>
    <row r="198" spans="11:48" s="5" customFormat="1" x14ac:dyDescent="0.25">
      <c r="K198" s="3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row>
    <row r="199" spans="11:48" s="5" customFormat="1" x14ac:dyDescent="0.25">
      <c r="K199" s="3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row>
    <row r="200" spans="11:48" s="5" customFormat="1" x14ac:dyDescent="0.25">
      <c r="K200" s="3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row>
    <row r="201" spans="11:48" s="5" customFormat="1" x14ac:dyDescent="0.25">
      <c r="K201" s="3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row>
    <row r="202" spans="11:48" s="5" customFormat="1" x14ac:dyDescent="0.25">
      <c r="K202" s="3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row>
    <row r="203" spans="11:48" s="5" customFormat="1" x14ac:dyDescent="0.25">
      <c r="K203" s="3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row>
    <row r="204" spans="11:48" s="5" customFormat="1" x14ac:dyDescent="0.25">
      <c r="K204" s="3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row>
    <row r="205" spans="11:48" s="5" customFormat="1" x14ac:dyDescent="0.25">
      <c r="K205" s="3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row>
    <row r="206" spans="11:48" s="5" customFormat="1" x14ac:dyDescent="0.25">
      <c r="K206" s="3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row>
    <row r="207" spans="11:48" s="5" customFormat="1" x14ac:dyDescent="0.25">
      <c r="K207" s="3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row>
    <row r="208" spans="11:48" s="5" customFormat="1" x14ac:dyDescent="0.25">
      <c r="K208" s="3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row>
    <row r="209" spans="11:48" s="5" customFormat="1" x14ac:dyDescent="0.25">
      <c r="K209" s="3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row>
    <row r="210" spans="11:48" s="5" customFormat="1" x14ac:dyDescent="0.25">
      <c r="K210" s="3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row>
    <row r="211" spans="11:48" s="5" customFormat="1" x14ac:dyDescent="0.25">
      <c r="K211" s="3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row>
    <row r="212" spans="11:48" s="5" customFormat="1" x14ac:dyDescent="0.25">
      <c r="K212" s="3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row>
    <row r="213" spans="11:48" s="5" customFormat="1" x14ac:dyDescent="0.25">
      <c r="K213" s="3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row>
    <row r="214" spans="11:48" s="5" customFormat="1" x14ac:dyDescent="0.25">
      <c r="K214" s="3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row>
    <row r="215" spans="11:48" s="5" customFormat="1" x14ac:dyDescent="0.25">
      <c r="K215" s="3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row>
    <row r="216" spans="11:48" s="5" customFormat="1" x14ac:dyDescent="0.25">
      <c r="K216" s="3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row>
    <row r="217" spans="11:48" s="5" customFormat="1" x14ac:dyDescent="0.25">
      <c r="K217" s="3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row>
    <row r="218" spans="11:48" s="5" customFormat="1" x14ac:dyDescent="0.25">
      <c r="K218" s="3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row>
    <row r="219" spans="11:48" s="5" customFormat="1" x14ac:dyDescent="0.25">
      <c r="K219" s="3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row>
    <row r="220" spans="11:48" s="5" customFormat="1" x14ac:dyDescent="0.25">
      <c r="K220" s="3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row>
    <row r="221" spans="11:48" s="5" customFormat="1" x14ac:dyDescent="0.25">
      <c r="K221" s="3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row>
    <row r="222" spans="11:48" s="5" customFormat="1" x14ac:dyDescent="0.25">
      <c r="K222" s="3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row>
    <row r="223" spans="11:48" s="5" customFormat="1" x14ac:dyDescent="0.25">
      <c r="K223" s="3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row>
    <row r="224" spans="11:48" s="5" customFormat="1" x14ac:dyDescent="0.25">
      <c r="K224" s="3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row>
    <row r="225" spans="11:48" s="5" customFormat="1" x14ac:dyDescent="0.25">
      <c r="K225" s="3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row>
    <row r="226" spans="11:48" s="5" customFormat="1" x14ac:dyDescent="0.25">
      <c r="K226" s="3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row>
    <row r="227" spans="11:48" s="5" customFormat="1" x14ac:dyDescent="0.25">
      <c r="K227" s="3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row>
    <row r="228" spans="11:48" s="5" customFormat="1" x14ac:dyDescent="0.25">
      <c r="K228" s="3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row>
    <row r="229" spans="11:48" s="5" customFormat="1" x14ac:dyDescent="0.25">
      <c r="K229" s="3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row>
    <row r="230" spans="11:48" s="5" customFormat="1" x14ac:dyDescent="0.25">
      <c r="K230" s="3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row>
    <row r="231" spans="11:48" s="5" customFormat="1" x14ac:dyDescent="0.25">
      <c r="K231" s="3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row>
    <row r="232" spans="11:48" s="5" customFormat="1" x14ac:dyDescent="0.25">
      <c r="K232" s="3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row>
    <row r="233" spans="11:48" s="5" customFormat="1" x14ac:dyDescent="0.25">
      <c r="K233" s="3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row>
    <row r="234" spans="11:48" s="5" customFormat="1" x14ac:dyDescent="0.25">
      <c r="K234" s="3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row>
    <row r="235" spans="11:48" s="5" customFormat="1" x14ac:dyDescent="0.25">
      <c r="K235" s="3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row>
    <row r="236" spans="11:48" s="5" customFormat="1" x14ac:dyDescent="0.25">
      <c r="K236" s="3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row>
    <row r="237" spans="11:48" s="5" customFormat="1" x14ac:dyDescent="0.25">
      <c r="K237" s="3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row>
    <row r="238" spans="11:48" s="5" customFormat="1" x14ac:dyDescent="0.25">
      <c r="K238" s="3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row>
    <row r="239" spans="11:48" s="5" customFormat="1" x14ac:dyDescent="0.25">
      <c r="K239" s="3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row>
    <row r="240" spans="11:48" s="5" customFormat="1" x14ac:dyDescent="0.25">
      <c r="K240" s="3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row>
    <row r="241" spans="11:48" s="5" customFormat="1" x14ac:dyDescent="0.25">
      <c r="K241" s="3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row>
    <row r="242" spans="11:48" s="5" customFormat="1" x14ac:dyDescent="0.25">
      <c r="K242" s="3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row>
    <row r="243" spans="11:48" s="5" customFormat="1" x14ac:dyDescent="0.25">
      <c r="K243" s="3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row>
    <row r="244" spans="11:48" s="5" customFormat="1" x14ac:dyDescent="0.25">
      <c r="K244" s="3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row>
    <row r="245" spans="11:48" s="5" customFormat="1" x14ac:dyDescent="0.25">
      <c r="K245" s="3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row>
    <row r="246" spans="11:48" s="5" customFormat="1" x14ac:dyDescent="0.25">
      <c r="K246" s="3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row>
    <row r="247" spans="11:48" s="5" customFormat="1" x14ac:dyDescent="0.25">
      <c r="K247" s="3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row>
    <row r="248" spans="11:48" s="5" customFormat="1" x14ac:dyDescent="0.25">
      <c r="K248" s="3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row>
    <row r="249" spans="11:48" s="5" customFormat="1" x14ac:dyDescent="0.25">
      <c r="K249" s="3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row>
    <row r="250" spans="11:48" s="5" customFormat="1" x14ac:dyDescent="0.25">
      <c r="K250" s="3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row>
    <row r="251" spans="11:48" s="5" customFormat="1" x14ac:dyDescent="0.25">
      <c r="K251" s="3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row>
    <row r="252" spans="11:48" s="5" customFormat="1" x14ac:dyDescent="0.25">
      <c r="K252" s="3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row>
    <row r="253" spans="11:48" s="5" customFormat="1" x14ac:dyDescent="0.25">
      <c r="K253" s="3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row>
    <row r="254" spans="11:48" s="5" customFormat="1" x14ac:dyDescent="0.25">
      <c r="K254" s="3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row>
    <row r="255" spans="11:48" s="5" customFormat="1" x14ac:dyDescent="0.25">
      <c r="K255" s="3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row>
    <row r="256" spans="11:48" s="5" customFormat="1" x14ac:dyDescent="0.25">
      <c r="K256" s="3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row>
    <row r="257" spans="11:48" s="5" customFormat="1" x14ac:dyDescent="0.25">
      <c r="K257" s="3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row>
    <row r="258" spans="11:48" s="5" customFormat="1" x14ac:dyDescent="0.25">
      <c r="K258" s="3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row>
    <row r="259" spans="11:48" s="5" customFormat="1" x14ac:dyDescent="0.25">
      <c r="K259" s="3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row>
    <row r="260" spans="11:48" s="5" customFormat="1" x14ac:dyDescent="0.25">
      <c r="K260" s="3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row>
    <row r="261" spans="11:48" s="5" customFormat="1" x14ac:dyDescent="0.25">
      <c r="K261" s="3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row>
    <row r="262" spans="11:48" s="5" customFormat="1" x14ac:dyDescent="0.25">
      <c r="K262" s="3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row>
    <row r="263" spans="11:48" s="5" customFormat="1" x14ac:dyDescent="0.25">
      <c r="K263" s="3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row>
    <row r="264" spans="11:48" s="5" customFormat="1" x14ac:dyDescent="0.25">
      <c r="K264" s="3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row>
    <row r="265" spans="11:48" s="5" customFormat="1" x14ac:dyDescent="0.25">
      <c r="K265" s="3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row>
    <row r="266" spans="11:48" s="5" customFormat="1" x14ac:dyDescent="0.25">
      <c r="K266" s="3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row>
    <row r="267" spans="11:48" s="5" customFormat="1" x14ac:dyDescent="0.25">
      <c r="K267" s="3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row>
    <row r="268" spans="11:48" s="5" customFormat="1" x14ac:dyDescent="0.25">
      <c r="K268" s="3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row>
    <row r="269" spans="11:48" s="5" customFormat="1" x14ac:dyDescent="0.25">
      <c r="K269" s="3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row>
    <row r="270" spans="11:48" s="5" customFormat="1" x14ac:dyDescent="0.25">
      <c r="K270" s="3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row>
    <row r="271" spans="11:48" s="5" customFormat="1" x14ac:dyDescent="0.25">
      <c r="K271" s="3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row>
    <row r="272" spans="11:48" s="5" customFormat="1" x14ac:dyDescent="0.25">
      <c r="K272" s="3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row>
    <row r="273" spans="11:48" s="5" customFormat="1" x14ac:dyDescent="0.25">
      <c r="K273" s="3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row>
    <row r="274" spans="11:48" s="5" customFormat="1" x14ac:dyDescent="0.25">
      <c r="K274" s="3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row>
    <row r="275" spans="11:48" s="5" customFormat="1" x14ac:dyDescent="0.25">
      <c r="K275" s="3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row>
    <row r="276" spans="11:48" s="5" customFormat="1" x14ac:dyDescent="0.25">
      <c r="K276" s="3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row>
    <row r="277" spans="11:48" s="5" customFormat="1" x14ac:dyDescent="0.25">
      <c r="K277" s="3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row>
    <row r="278" spans="11:48" s="5" customFormat="1" x14ac:dyDescent="0.25">
      <c r="K278" s="3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row>
    <row r="279" spans="11:48" s="5" customFormat="1" x14ac:dyDescent="0.25">
      <c r="K279" s="3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row>
    <row r="280" spans="11:48" s="5" customFormat="1" x14ac:dyDescent="0.25">
      <c r="K280" s="3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row>
    <row r="281" spans="11:48" s="5" customFormat="1" x14ac:dyDescent="0.25">
      <c r="K281" s="3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row>
    <row r="282" spans="11:48" s="5" customFormat="1" x14ac:dyDescent="0.25">
      <c r="K282" s="3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row>
    <row r="283" spans="11:48" s="5" customFormat="1" x14ac:dyDescent="0.25">
      <c r="K283" s="3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row>
    <row r="284" spans="11:48" s="5" customFormat="1" x14ac:dyDescent="0.25">
      <c r="K284" s="3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row>
    <row r="285" spans="11:48" s="5" customFormat="1" x14ac:dyDescent="0.25">
      <c r="K285" s="3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row>
    <row r="286" spans="11:48" s="5" customFormat="1" x14ac:dyDescent="0.25">
      <c r="K286" s="3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row>
    <row r="287" spans="11:48" s="5" customFormat="1" x14ac:dyDescent="0.25">
      <c r="K287" s="3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row>
    <row r="288" spans="11:48" s="5" customFormat="1" x14ac:dyDescent="0.25">
      <c r="K288" s="3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row>
    <row r="289" spans="11:48" s="5" customFormat="1" x14ac:dyDescent="0.25">
      <c r="K289" s="3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row>
    <row r="290" spans="11:48" s="5" customFormat="1" x14ac:dyDescent="0.25">
      <c r="K290" s="3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row>
    <row r="291" spans="11:48" s="5" customFormat="1" x14ac:dyDescent="0.25">
      <c r="K291" s="3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row>
    <row r="292" spans="11:48" s="5" customFormat="1" x14ac:dyDescent="0.25">
      <c r="K292" s="3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row>
    <row r="293" spans="11:48" s="5" customFormat="1" x14ac:dyDescent="0.25">
      <c r="K293" s="3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row>
    <row r="294" spans="11:48" s="5" customFormat="1" x14ac:dyDescent="0.25">
      <c r="K294" s="3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row>
    <row r="295" spans="11:48" s="5" customFormat="1" x14ac:dyDescent="0.25">
      <c r="K295" s="3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row>
    <row r="296" spans="11:48" s="5" customFormat="1" x14ac:dyDescent="0.25">
      <c r="K296" s="3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row>
    <row r="297" spans="11:48" s="5" customFormat="1" x14ac:dyDescent="0.25">
      <c r="K297" s="3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row>
    <row r="298" spans="11:48" s="5" customFormat="1" x14ac:dyDescent="0.25">
      <c r="K298" s="3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row>
    <row r="299" spans="11:48" s="5" customFormat="1" x14ac:dyDescent="0.25">
      <c r="K299" s="3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row>
    <row r="300" spans="11:48" s="5" customFormat="1" x14ac:dyDescent="0.25">
      <c r="K300" s="3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row>
    <row r="301" spans="11:48" s="5" customFormat="1" x14ac:dyDescent="0.25">
      <c r="K301" s="3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row>
    <row r="302" spans="11:48" s="5" customFormat="1" x14ac:dyDescent="0.25">
      <c r="K302" s="3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row>
    <row r="303" spans="11:48" s="5" customFormat="1" x14ac:dyDescent="0.25">
      <c r="K303" s="3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row>
    <row r="304" spans="11:48" s="5" customFormat="1" x14ac:dyDescent="0.25">
      <c r="K304" s="3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row>
    <row r="305" spans="11:48" s="5" customFormat="1" x14ac:dyDescent="0.25">
      <c r="K305" s="3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row>
    <row r="306" spans="11:48" s="5" customFormat="1" x14ac:dyDescent="0.25">
      <c r="K306" s="3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row>
    <row r="307" spans="11:48" s="5" customFormat="1" x14ac:dyDescent="0.25">
      <c r="K307" s="3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row>
    <row r="308" spans="11:48" s="5" customFormat="1" x14ac:dyDescent="0.25">
      <c r="K308" s="3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row>
    <row r="309" spans="11:48" s="5" customFormat="1" x14ac:dyDescent="0.25">
      <c r="K309" s="3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row>
    <row r="310" spans="11:48" s="5" customFormat="1" x14ac:dyDescent="0.25">
      <c r="K310" s="3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row>
    <row r="311" spans="11:48" s="5" customFormat="1" x14ac:dyDescent="0.25">
      <c r="K311" s="3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row>
    <row r="312" spans="11:48" s="5" customFormat="1" x14ac:dyDescent="0.25">
      <c r="K312" s="3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row>
    <row r="313" spans="11:48" s="5" customFormat="1" x14ac:dyDescent="0.25">
      <c r="K313" s="3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row>
    <row r="314" spans="11:48" s="5" customFormat="1" x14ac:dyDescent="0.25">
      <c r="K314" s="3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row>
    <row r="315" spans="11:48" s="5" customFormat="1" x14ac:dyDescent="0.25">
      <c r="K315" s="3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row>
    <row r="316" spans="11:48" s="5" customFormat="1" x14ac:dyDescent="0.25">
      <c r="K316" s="3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row>
    <row r="317" spans="11:48" s="5" customFormat="1" x14ac:dyDescent="0.25">
      <c r="K317" s="3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row>
    <row r="318" spans="11:48" s="5" customFormat="1" x14ac:dyDescent="0.25">
      <c r="K318" s="3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row>
    <row r="319" spans="11:48" s="5" customFormat="1" x14ac:dyDescent="0.25">
      <c r="K319" s="3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row>
    <row r="320" spans="11:48" s="5" customFormat="1" x14ac:dyDescent="0.25">
      <c r="K320" s="3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row>
    <row r="321" spans="11:48" s="5" customFormat="1" x14ac:dyDescent="0.25">
      <c r="K321" s="3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row>
    <row r="322" spans="11:48" s="5" customFormat="1" x14ac:dyDescent="0.25">
      <c r="K322" s="3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row>
    <row r="323" spans="11:48" s="5" customFormat="1" x14ac:dyDescent="0.25">
      <c r="K323" s="3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row>
    <row r="324" spans="11:48" s="5" customFormat="1" x14ac:dyDescent="0.25">
      <c r="K324" s="3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row>
    <row r="325" spans="11:48" s="5" customFormat="1" x14ac:dyDescent="0.25">
      <c r="K325" s="3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row>
    <row r="326" spans="11:48" s="5" customFormat="1" x14ac:dyDescent="0.25">
      <c r="K326" s="3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row>
    <row r="327" spans="11:48" s="5" customFormat="1" x14ac:dyDescent="0.25">
      <c r="K327" s="3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row>
    <row r="328" spans="11:48" s="5" customFormat="1" x14ac:dyDescent="0.25">
      <c r="K328" s="3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row>
    <row r="329" spans="11:48" s="5" customFormat="1" x14ac:dyDescent="0.25">
      <c r="K329" s="3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row>
    <row r="330" spans="11:48" s="5" customFormat="1" x14ac:dyDescent="0.25">
      <c r="K330" s="3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row>
    <row r="331" spans="11:48" s="5" customFormat="1" x14ac:dyDescent="0.25">
      <c r="K331" s="3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row>
    <row r="332" spans="11:48" s="5" customFormat="1" x14ac:dyDescent="0.25">
      <c r="K332" s="3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row>
    <row r="333" spans="11:48" s="5" customFormat="1" x14ac:dyDescent="0.25">
      <c r="K333" s="3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row>
    <row r="334" spans="11:48" s="5" customFormat="1" x14ac:dyDescent="0.25">
      <c r="K334" s="3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row>
    <row r="335" spans="11:48" s="5" customFormat="1" x14ac:dyDescent="0.25">
      <c r="K335" s="3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row>
    <row r="336" spans="11:48" s="5" customFormat="1" x14ac:dyDescent="0.25">
      <c r="K336" s="3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row>
    <row r="337" spans="11:48" s="5" customFormat="1" x14ac:dyDescent="0.25">
      <c r="K337" s="3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row>
    <row r="338" spans="11:48" s="5" customFormat="1" x14ac:dyDescent="0.25">
      <c r="K338" s="3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row>
    <row r="339" spans="11:48" s="5" customFormat="1" x14ac:dyDescent="0.25">
      <c r="K339" s="3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row>
    <row r="340" spans="11:48" s="5" customFormat="1" x14ac:dyDescent="0.25">
      <c r="K340" s="3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row>
    <row r="341" spans="11:48" s="5" customFormat="1" x14ac:dyDescent="0.25">
      <c r="K341" s="3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row>
    <row r="342" spans="11:48" s="5" customFormat="1" x14ac:dyDescent="0.25">
      <c r="K342" s="3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row>
    <row r="343" spans="11:48" s="5" customFormat="1" x14ac:dyDescent="0.25">
      <c r="K343" s="3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row>
    <row r="344" spans="11:48" s="5" customFormat="1" x14ac:dyDescent="0.25">
      <c r="K344" s="3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row>
    <row r="345" spans="11:48" s="5" customFormat="1" x14ac:dyDescent="0.25">
      <c r="K345" s="3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row>
    <row r="346" spans="11:48" s="5" customFormat="1" x14ac:dyDescent="0.25">
      <c r="K346" s="3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row>
    <row r="347" spans="11:48" s="5" customFormat="1" x14ac:dyDescent="0.25">
      <c r="K347" s="3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row>
    <row r="348" spans="11:48" s="5" customFormat="1" x14ac:dyDescent="0.25">
      <c r="K348" s="3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row>
    <row r="349" spans="11:48" s="5" customFormat="1" x14ac:dyDescent="0.25">
      <c r="K349" s="3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row>
    <row r="350" spans="11:48" s="5" customFormat="1" x14ac:dyDescent="0.25">
      <c r="K350" s="3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row>
    <row r="351" spans="11:48" s="5" customFormat="1" x14ac:dyDescent="0.25">
      <c r="K351" s="3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row>
    <row r="352" spans="11:48" s="5" customFormat="1" x14ac:dyDescent="0.25">
      <c r="K352" s="3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row>
    <row r="353" spans="11:48" s="5" customFormat="1" x14ac:dyDescent="0.25">
      <c r="K353" s="3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row>
    <row r="354" spans="11:48" s="5" customFormat="1" x14ac:dyDescent="0.25">
      <c r="K354" s="3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row>
    <row r="355" spans="11:48" s="5" customFormat="1" x14ac:dyDescent="0.25">
      <c r="K355" s="3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row>
    <row r="356" spans="11:48" s="5" customFormat="1" x14ac:dyDescent="0.25">
      <c r="K356" s="3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row>
    <row r="357" spans="11:48" s="5" customFormat="1" x14ac:dyDescent="0.25">
      <c r="K357" s="3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row>
    <row r="358" spans="11:48" s="5" customFormat="1" x14ac:dyDescent="0.25">
      <c r="K358" s="3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row>
    <row r="359" spans="11:48" s="5" customFormat="1" x14ac:dyDescent="0.25">
      <c r="K359" s="3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row>
    <row r="360" spans="11:48" s="5" customFormat="1" x14ac:dyDescent="0.25">
      <c r="K360" s="3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row>
    <row r="361" spans="11:48" s="5" customFormat="1" x14ac:dyDescent="0.25">
      <c r="K361" s="3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row>
    <row r="362" spans="11:48" s="5" customFormat="1" x14ac:dyDescent="0.25">
      <c r="K362" s="3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row>
    <row r="363" spans="11:48" s="5" customFormat="1" x14ac:dyDescent="0.25">
      <c r="K363" s="3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row>
    <row r="364" spans="11:48" s="5" customFormat="1" x14ac:dyDescent="0.25">
      <c r="K364" s="3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row>
    <row r="365" spans="11:48" s="5" customFormat="1" x14ac:dyDescent="0.25">
      <c r="K365" s="3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row>
    <row r="366" spans="11:48" s="5" customFormat="1" x14ac:dyDescent="0.25">
      <c r="K366" s="3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row>
    <row r="367" spans="11:48" s="5" customFormat="1" x14ac:dyDescent="0.25">
      <c r="K367" s="3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row>
    <row r="368" spans="11:48" s="5" customFormat="1" x14ac:dyDescent="0.25">
      <c r="K368" s="3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row>
    <row r="369" spans="11:48" s="5" customFormat="1" x14ac:dyDescent="0.25">
      <c r="K369" s="3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row>
    <row r="370" spans="11:48" s="5" customFormat="1" x14ac:dyDescent="0.25">
      <c r="K370" s="3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row>
    <row r="371" spans="11:48" s="5" customFormat="1" x14ac:dyDescent="0.25">
      <c r="K371" s="3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row>
    <row r="372" spans="11:48" s="5" customFormat="1" x14ac:dyDescent="0.25">
      <c r="K372" s="3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row>
    <row r="373" spans="11:48" s="5" customFormat="1" x14ac:dyDescent="0.25">
      <c r="K373" s="3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row>
    <row r="374" spans="11:48" s="5" customFormat="1" x14ac:dyDescent="0.25">
      <c r="K374" s="3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row>
    <row r="375" spans="11:48" s="5" customFormat="1" x14ac:dyDescent="0.25">
      <c r="K375" s="3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row>
    <row r="376" spans="11:48" s="5" customFormat="1" x14ac:dyDescent="0.25">
      <c r="K376" s="3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row>
    <row r="377" spans="11:48" s="5" customFormat="1" x14ac:dyDescent="0.25">
      <c r="K377" s="3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row>
    <row r="378" spans="11:48" s="5" customFormat="1" x14ac:dyDescent="0.25">
      <c r="K378" s="3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row>
    <row r="379" spans="11:48" s="5" customFormat="1" x14ac:dyDescent="0.25">
      <c r="K379" s="3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row>
    <row r="380" spans="11:48" s="5" customFormat="1" x14ac:dyDescent="0.25">
      <c r="K380" s="3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row>
    <row r="381" spans="11:48" s="5" customFormat="1" x14ac:dyDescent="0.25">
      <c r="K381" s="3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row>
    <row r="382" spans="11:48" s="5" customFormat="1" x14ac:dyDescent="0.25">
      <c r="K382" s="3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row>
    <row r="383" spans="11:48" s="5" customFormat="1" x14ac:dyDescent="0.25">
      <c r="K383" s="3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row>
    <row r="384" spans="11:48" s="5" customFormat="1" x14ac:dyDescent="0.25">
      <c r="K384" s="3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row>
    <row r="385" spans="11:48" s="5" customFormat="1" x14ac:dyDescent="0.25">
      <c r="K385" s="3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row>
    <row r="386" spans="11:48" s="5" customFormat="1" x14ac:dyDescent="0.25">
      <c r="K386" s="3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row>
    <row r="387" spans="11:48" s="5" customFormat="1" x14ac:dyDescent="0.25">
      <c r="K387" s="3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row>
    <row r="388" spans="11:48" s="5" customFormat="1" x14ac:dyDescent="0.25">
      <c r="K388" s="3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row>
    <row r="389" spans="11:48" s="5" customFormat="1" x14ac:dyDescent="0.25">
      <c r="K389" s="3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row>
    <row r="390" spans="11:48" s="5" customFormat="1" x14ac:dyDescent="0.25">
      <c r="K390" s="3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row>
    <row r="391" spans="11:48" s="5" customFormat="1" x14ac:dyDescent="0.25">
      <c r="K391" s="3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row>
    <row r="392" spans="11:48" s="5" customFormat="1" x14ac:dyDescent="0.25">
      <c r="K392" s="3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row>
    <row r="393" spans="11:48" s="5" customFormat="1" x14ac:dyDescent="0.25">
      <c r="K393" s="3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row>
    <row r="394" spans="11:48" s="5" customFormat="1" x14ac:dyDescent="0.25">
      <c r="K394" s="3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row>
    <row r="395" spans="11:48" s="5" customFormat="1" x14ac:dyDescent="0.25">
      <c r="K395" s="3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row>
    <row r="396" spans="11:48" s="5" customFormat="1" x14ac:dyDescent="0.25">
      <c r="K396" s="3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row>
    <row r="397" spans="11:48" s="5" customFormat="1" x14ac:dyDescent="0.25">
      <c r="K397" s="3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row>
    <row r="398" spans="11:48" s="5" customFormat="1" x14ac:dyDescent="0.25">
      <c r="K398" s="3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row>
    <row r="399" spans="11:48" s="5" customFormat="1" x14ac:dyDescent="0.25">
      <c r="K399" s="3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row>
    <row r="400" spans="11:48" s="5" customFormat="1" x14ac:dyDescent="0.25">
      <c r="K400" s="3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row>
    <row r="401" spans="11:48" s="5" customFormat="1" x14ac:dyDescent="0.25">
      <c r="K401" s="3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row>
    <row r="402" spans="11:48" s="5" customFormat="1" x14ac:dyDescent="0.25">
      <c r="K402" s="3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row>
    <row r="403" spans="11:48" s="5" customFormat="1" x14ac:dyDescent="0.25">
      <c r="K403" s="3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row>
    <row r="404" spans="11:48" s="5" customFormat="1" x14ac:dyDescent="0.25">
      <c r="K404" s="3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row>
    <row r="405" spans="11:48" s="5" customFormat="1" x14ac:dyDescent="0.25">
      <c r="K405" s="3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row>
    <row r="406" spans="11:48" s="5" customFormat="1" x14ac:dyDescent="0.25">
      <c r="K406" s="3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row>
    <row r="407" spans="11:48" s="5" customFormat="1" x14ac:dyDescent="0.25">
      <c r="K407" s="3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row>
    <row r="408" spans="11:48" s="5" customFormat="1" x14ac:dyDescent="0.25">
      <c r="K408" s="3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row>
    <row r="409" spans="11:48" s="5" customFormat="1" x14ac:dyDescent="0.25">
      <c r="K409" s="3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row>
    <row r="410" spans="11:48" s="5" customFormat="1" x14ac:dyDescent="0.25">
      <c r="K410" s="3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row>
    <row r="411" spans="11:48" s="5" customFormat="1" x14ac:dyDescent="0.25">
      <c r="K411" s="3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row>
    <row r="412" spans="11:48" s="5" customFormat="1" x14ac:dyDescent="0.25">
      <c r="K412" s="3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row>
    <row r="413" spans="11:48" s="5" customFormat="1" x14ac:dyDescent="0.25">
      <c r="K413" s="3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row>
    <row r="414" spans="11:48" s="5" customFormat="1" x14ac:dyDescent="0.25">
      <c r="K414" s="3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row>
    <row r="415" spans="11:48" s="5" customFormat="1" x14ac:dyDescent="0.25">
      <c r="K415" s="3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row>
    <row r="416" spans="11:48" s="5" customFormat="1" x14ac:dyDescent="0.25">
      <c r="K416" s="3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row>
    <row r="417" spans="11:48" s="5" customFormat="1" x14ac:dyDescent="0.25">
      <c r="K417" s="3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row>
    <row r="418" spans="11:48" s="5" customFormat="1" x14ac:dyDescent="0.25">
      <c r="K418" s="3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row>
    <row r="419" spans="11:48" s="5" customFormat="1" x14ac:dyDescent="0.25">
      <c r="K419" s="3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row>
    <row r="420" spans="11:48" s="5" customFormat="1" x14ac:dyDescent="0.25">
      <c r="K420" s="3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row>
    <row r="421" spans="11:48" s="5" customFormat="1" x14ac:dyDescent="0.25">
      <c r="K421" s="3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row>
    <row r="422" spans="11:48" s="5" customFormat="1" x14ac:dyDescent="0.25">
      <c r="K422" s="3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row>
    <row r="423" spans="11:48" s="5" customFormat="1" x14ac:dyDescent="0.25">
      <c r="K423" s="3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row>
    <row r="424" spans="11:48" s="5" customFormat="1" x14ac:dyDescent="0.25">
      <c r="K424" s="3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row>
    <row r="425" spans="11:48" s="5" customFormat="1" x14ac:dyDescent="0.25">
      <c r="K425" s="3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row>
  </sheetData>
  <sheetProtection formatColumns="0" formatRows="0" insertColumns="0" insertRows="0" insertHyperlinks="0" deleteColumns="0" deleteRows="0" autoFilter="0" pivotTables="0"/>
  <protectedRanges>
    <protectedRange sqref="C3:I27" name="Range1_3"/>
    <protectedRange sqref="J3:K27" name="Range2"/>
  </protectedRanges>
  <mergeCells count="1">
    <mergeCell ref="C29:C34"/>
  </mergeCells>
  <dataValidations count="9">
    <dataValidation type="whole" allowBlank="1" showInputMessage="1" showErrorMessage="1" sqref="F28 F53:F77 C53:D77">
      <formula1>0</formula1>
      <formula2>1</formula2>
    </dataValidation>
    <dataValidation type="decimal" allowBlank="1" showInputMessage="1" showErrorMessage="1" sqref="N28:O28 H53:I77">
      <formula1>0.16</formula1>
      <formula2>5</formula2>
    </dataValidation>
    <dataValidation type="list" allowBlank="1" showInputMessage="1" showErrorMessage="1" sqref="D28">
      <formula1>Schemes</formula1>
    </dataValidation>
    <dataValidation type="whole" allowBlank="1" showInputMessage="1" showErrorMessage="1" error="Please enter &quot;1&quot; here if the child is attending on a fullday basis" sqref="D3:D27">
      <formula1>0</formula1>
      <formula2>1</formula2>
    </dataValidation>
    <dataValidation type="whole" allowBlank="1" showInputMessage="1" showErrorMessage="1" error="Please enter &quot;1&quot; here if the child attends on a sessional basis_x000a_" sqref="F3:F27">
      <formula1>0</formula1>
      <formula2>1</formula2>
    </dataValidation>
    <dataValidation type="whole" allowBlank="1" showInputMessage="1" showErrorMessage="1" error="Please enter &quot;1&quot; here if the child attends less than 2hrs 15mins per day" sqref="G3:G27">
      <formula1>0</formula1>
      <formula2>1</formula2>
    </dataValidation>
    <dataValidation type="whole" allowBlank="1" showInputMessage="1" showErrorMessage="1" error="Please enter &quot;1&quot; here if the child attends on a part-time basis_x000a_" sqref="E3:E27">
      <formula1>0</formula1>
      <formula2>1</formula2>
    </dataValidation>
    <dataValidation type="decimal" allowBlank="1" showInputMessage="1" showErrorMessage="1" error="Please enter a number between 0 and 5_x000a_" sqref="H3:H27">
      <formula1>0</formula1>
      <formula2>5</formula2>
    </dataValidation>
    <dataValidation type="decimal" allowBlank="1" showInputMessage="1" showErrorMessage="1" error="Please enter a number between 0 and 5" sqref="I3:I27">
      <formula1>0</formula1>
      <formula2>5</formula2>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d_Programme xmlns="ffa1726e-2023-4f79-bf5a-55b4dfdd1eb3">CCS</Sub_x002d_Programme>
    <PublicationProgrammes xmlns="1cbf2052-484a-49de-ad8a-662b8e56b0d6">Early Education &amp; Childcare</PublicationProgrammes>
    <PublishingExpirationDate xmlns="http://schemas.microsoft.com/sharepoint/v3" xsi:nil="true"/>
    <PublishingStartDate xmlns="http://schemas.microsoft.com/sharepoint/v3" xsi:nil="true"/>
    <PublicationMostRequested xmlns="1cbf2052-484a-49de-ad8a-662b8e56b0d6">false</PublicationMostRequested>
    <PublicationCategories xmlns="1cbf2052-484a-49de-ad8a-662b8e56b0d6">
      <Value>Programme</Value>
    </PublicationCategori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EF56E2956FE8469ECD4AA78C357548" ma:contentTypeVersion="5" ma:contentTypeDescription="Create a new document." ma:contentTypeScope="" ma:versionID="acee9b34cc515b969f676047cc587bac">
  <xsd:schema xmlns:xsd="http://www.w3.org/2001/XMLSchema" xmlns:xs="http://www.w3.org/2001/XMLSchema" xmlns:p="http://schemas.microsoft.com/office/2006/metadata/properties" xmlns:ns1="http://schemas.microsoft.com/sharepoint/v3" xmlns:ns2="1cbf2052-484a-49de-ad8a-662b8e56b0d6" xmlns:ns3="ffa1726e-2023-4f79-bf5a-55b4dfdd1eb3" targetNamespace="http://schemas.microsoft.com/office/2006/metadata/properties" ma:root="true" ma:fieldsID="a461cf9033fa4135cfd2f28e6bc4dbed" ns1:_="" ns2:_="" ns3:_="">
    <xsd:import namespace="http://schemas.microsoft.com/sharepoint/v3"/>
    <xsd:import namespace="1cbf2052-484a-49de-ad8a-662b8e56b0d6"/>
    <xsd:import namespace="ffa1726e-2023-4f79-bf5a-55b4dfdd1eb3"/>
    <xsd:element name="properties">
      <xsd:complexType>
        <xsd:sequence>
          <xsd:element name="documentManagement">
            <xsd:complexType>
              <xsd:all>
                <xsd:element ref="ns1:PublishingStartDate" minOccurs="0"/>
                <xsd:element ref="ns1:PublishingExpirationDate" minOccurs="0"/>
                <xsd:element ref="ns2:PublicationCategories" minOccurs="0"/>
                <xsd:element ref="ns2:PublicationMostRequested" minOccurs="0"/>
                <xsd:element ref="ns2:PublicationProgrammes" minOccurs="0"/>
                <xsd:element ref="ns3:Sub_x002d_Program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internalName="PublishingStartDate">
      <xsd:simpleType>
        <xsd:restriction base="dms:Unknown"/>
      </xsd:simpleType>
    </xsd:element>
    <xsd:element name="PublishingExpirationDate" ma:index="3"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bf2052-484a-49de-ad8a-662b8e56b0d6" elementFormDefault="qualified">
    <xsd:import namespace="http://schemas.microsoft.com/office/2006/documentManagement/types"/>
    <xsd:import namespace="http://schemas.microsoft.com/office/infopath/2007/PartnerControls"/>
    <xsd:element name="PublicationCategories" ma:index="4" nillable="true" ma:displayName="PublicationCategories" ma:internalName="PublicationCategories">
      <xsd:complexType>
        <xsd:complexContent>
          <xsd:extension base="dms:MultiChoice">
            <xsd:sequence>
              <xsd:element name="Value" maxOccurs="unbounded" minOccurs="0" nillable="true">
                <xsd:simpleType>
                  <xsd:restriction base="dms:Choice">
                    <xsd:enumeration value="Corporate"/>
                    <xsd:enumeration value="Government"/>
                    <xsd:enumeration value="Media"/>
                    <xsd:enumeration value="Programme"/>
                    <xsd:enumeration value="Research"/>
                  </xsd:restriction>
                </xsd:simpleType>
              </xsd:element>
            </xsd:sequence>
          </xsd:extension>
        </xsd:complexContent>
      </xsd:complexType>
    </xsd:element>
    <xsd:element name="PublicationMostRequested" ma:index="5" nillable="true" ma:displayName="PublicationMostRequested" ma:default="0" ma:internalName="PublicationMostRequested">
      <xsd:simpleType>
        <xsd:restriction base="dms:Boolean"/>
      </xsd:simpleType>
    </xsd:element>
    <xsd:element name="PublicationProgrammes" ma:index="6" nillable="true" ma:displayName="Programme Category" ma:format="Dropdown" ma:internalName="PublicationProgrammes">
      <xsd:simpleType>
        <xsd:restriction base="dms:Choice">
          <xsd:enumeration value="ABC"/>
          <xsd:enumeration value="All Programmes"/>
          <xsd:enumeration value="Community &amp; Voluntary Grants"/>
          <xsd:enumeration value="Community Based CCTV"/>
          <xsd:enumeration value="Community Services Programme"/>
          <xsd:enumeration value="Dormant Accounts Fund"/>
          <xsd:enumeration value="Disability Activation Project"/>
          <xsd:enumeration value="Early Education &amp; Childcare"/>
          <xsd:enumeration value="Enhancing Disability Services"/>
          <xsd:enumeration value="Equality for Women"/>
          <xsd:enumeration value="European Integration Fund"/>
          <xsd:enumeration value="European Refugee Fund"/>
          <xsd:enumeration value="EIF &amp; ERF"/>
          <xsd:enumeration value="EU Life Long Learning"/>
          <xsd:enumeration value="Gateway"/>
          <xsd:enumeration value="LEADER"/>
          <xsd:enumeration value="Learner Fund"/>
          <xsd:enumeration value="Local Community Development Programme"/>
          <xsd:enumeration value="LDSIP"/>
          <xsd:enumeration value="Millennium Project Fund"/>
          <xsd:enumeration value="National Early Years Access Initiative"/>
          <xsd:enumeration value="PEACE"/>
          <xsd:enumeration value="RAPID"/>
          <xsd:enumeration value="Rural Social Scheme"/>
          <xsd:enumeration value="Rural Transport"/>
          <xsd:enumeration value="SICAP"/>
          <xsd:enumeration value="SSNO"/>
          <xsd:enumeration value="Traveller Interagency Programme"/>
          <xsd:enumeration value="TÚS"/>
          <xsd:enumeration value="Youth Capital Programmes"/>
          <xsd:enumeration value="Early Years Childcare"/>
          <xsd:enumeration value="Seniors Alert Scheme"/>
        </xsd:restriction>
      </xsd:simpleType>
    </xsd:element>
  </xsd:schema>
  <xsd:schema xmlns:xsd="http://www.w3.org/2001/XMLSchema" xmlns:xs="http://www.w3.org/2001/XMLSchema" xmlns:dms="http://schemas.microsoft.com/office/2006/documentManagement/types" xmlns:pc="http://schemas.microsoft.com/office/infopath/2007/PartnerControls" targetNamespace="ffa1726e-2023-4f79-bf5a-55b4dfdd1eb3" elementFormDefault="qualified">
    <xsd:import namespace="http://schemas.microsoft.com/office/2006/documentManagement/types"/>
    <xsd:import namespace="http://schemas.microsoft.com/office/infopath/2007/PartnerControls"/>
    <xsd:element name="Sub_x002d_Programme" ma:index="7" nillable="true" ma:displayName="Sub-Programme" ma:format="Dropdown" ma:internalName="Sub_x002d_Programme">
      <xsd:simpleType>
        <xsd:restriction base="dms:Choice">
          <xsd:enumeration value="CETS"/>
          <xsd:enumeration value="ECCE"/>
          <xsd:enumeration value="CCS"/>
          <xsd:enumeration value="PI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E6DDBD-7CDF-4324-A81D-2A2108EC005E}">
  <ds:schemaRefs>
    <ds:schemaRef ds:uri="http://schemas.microsoft.com/sharepoint/v3"/>
    <ds:schemaRef ds:uri="http://purl.org/dc/dcmitype/"/>
    <ds:schemaRef ds:uri="http://purl.org/dc/elements/1.1/"/>
    <ds:schemaRef ds:uri="http://schemas.microsoft.com/office/infopath/2007/PartnerControls"/>
    <ds:schemaRef ds:uri="http://purl.org/dc/terms/"/>
    <ds:schemaRef ds:uri="1cbf2052-484a-49de-ad8a-662b8e56b0d6"/>
    <ds:schemaRef ds:uri="ffa1726e-2023-4f79-bf5a-55b4dfdd1eb3"/>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758517E-7D25-432A-93EF-6B92274D0888}">
  <ds:schemaRefs>
    <ds:schemaRef ds:uri="http://schemas.microsoft.com/sharepoint/v3/contenttype/forms"/>
  </ds:schemaRefs>
</ds:datastoreItem>
</file>

<file path=customXml/itemProps3.xml><?xml version="1.0" encoding="utf-8"?>
<ds:datastoreItem xmlns:ds="http://schemas.openxmlformats.org/officeDocument/2006/customXml" ds:itemID="{39E1C687-B059-49FF-BC85-EDE84D051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bf2052-484a-49de-ad8a-662b8e56b0d6"/>
    <ds:schemaRef ds:uri="ffa1726e-2023-4f79-bf5a-55b4dfdd1e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SHEET ~ ROOM 1</vt:lpstr>
      <vt:lpstr>SHEET ~ ROOM 2</vt:lpstr>
      <vt:lpstr>SHEET ~ ROOM 3</vt:lpstr>
      <vt:lpstr>SHEET ~ ROOM 4</vt:lpstr>
      <vt:lpstr>SHEET ~ ROOM 5</vt:lpstr>
      <vt:lpstr>SHEET ~ ROOM 6</vt:lpstr>
      <vt:lpstr>SHEET ~ ROOM 7</vt:lpstr>
      <vt:lpstr>SHEET ~ ROOM 8</vt:lpstr>
      <vt:lpstr>INTRODUCTION!Print_Area</vt:lpstr>
      <vt:lpstr>'SHEET ~ ROOM 1'!Print_Area</vt:lpstr>
      <vt:lpstr>'SHEET ~ ROOM 2'!Print_Area</vt:lpstr>
      <vt:lpstr>'SHEET ~ ROOM 3'!Print_Area</vt:lpstr>
      <vt:lpstr>'SHEET ~ ROOM 4'!Print_Area</vt:lpstr>
      <vt:lpstr>'SHEET ~ ROOM 5'!Print_Area</vt:lpstr>
      <vt:lpstr>'SHEET ~ ROOM 6'!Print_Area</vt:lpstr>
      <vt:lpstr>'SHEET ~ ROOM 7'!Print_Area</vt:lpstr>
      <vt:lpstr>'SHEET ~ ROOM 8'!Print_Area</vt:lpstr>
      <vt:lpstr>'SHEET ~ ROOM 1'!Print_Titles</vt:lpstr>
      <vt:lpstr>Schemes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CCS Calculator Final</dc:title>
  <dc:creator>SBourke</dc:creator>
  <cp:lastModifiedBy>Marie Bagnall2</cp:lastModifiedBy>
  <cp:lastPrinted>2013-10-22T15:47:20Z</cp:lastPrinted>
  <dcterms:created xsi:type="dcterms:W3CDTF">2011-07-01T10:50:04Z</dcterms:created>
  <dcterms:modified xsi:type="dcterms:W3CDTF">2015-11-27T08:34:37Z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0x010100B7EF56E2956FE8469ECD4AA78C357548</vt:lpwstr>
  </property>
</Properties>
</file>